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antaclaracoe.sharepoint.com/sites/DBASAttendance/Shared Documents/2025-26/Calculator/"/>
    </mc:Choice>
  </mc:AlternateContent>
  <xr:revisionPtr revIDLastSave="82" documentId="13_ncr:1_{9584A997-BFA6-4E6D-9443-FF38AECBADCB}" xr6:coauthVersionLast="47" xr6:coauthVersionMax="47" xr10:uidLastSave="{9AA7114D-7135-48A9-AD90-D5920448A9B4}"/>
  <workbookProtection workbookAlgorithmName="SHA-512" workbookHashValue="nZeg5OiH/RIye392V4Zv6SKhYKnmA66roWo1V+MvJDjvwosa00USen7N3/JFrZWD2RsaCGMTU47tD5L3GdF6cA==" workbookSaltValue="yKSQEP3sVDEdzKwg5jxOXA==" workbookSpinCount="100000" lockStructure="1"/>
  <bookViews>
    <workbookView xWindow="-28920" yWindow="-30" windowWidth="29040" windowHeight="17520" tabRatio="605" xr2:uid="{00000000-000D-0000-FFFF-FFFF00000000}"/>
  </bookViews>
  <sheets>
    <sheet name="NPS ADA" sheetId="4" r:id="rId1"/>
    <sheet name="List" sheetId="7" state="hidden" r:id="rId2"/>
    <sheet name="Grades" sheetId="8" state="hidden" r:id="rId3"/>
  </sheets>
  <definedNames>
    <definedName name="_xlnm.Print_Area" localSheetId="0">'NPS ADA'!$A$1:$S$128</definedName>
    <definedName name="_xlnm.Print_Titles" localSheetId="0">'NPS ADA'!$1:$9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27" i="4" l="1"/>
  <c r="N127" i="4"/>
  <c r="J127" i="4"/>
  <c r="F127" i="4"/>
  <c r="N126" i="4"/>
  <c r="F126" i="4"/>
  <c r="R125" i="4"/>
  <c r="N125" i="4"/>
  <c r="J125" i="4"/>
  <c r="F125" i="4"/>
  <c r="R124" i="4"/>
  <c r="N124" i="4"/>
  <c r="J124" i="4"/>
  <c r="F124" i="4"/>
  <c r="R123" i="4"/>
  <c r="N123" i="4"/>
  <c r="J123" i="4"/>
  <c r="R122" i="4"/>
  <c r="N122" i="4"/>
  <c r="J122" i="4"/>
  <c r="R121" i="4"/>
  <c r="N121" i="4"/>
  <c r="J121" i="4"/>
  <c r="R120" i="4"/>
  <c r="N120" i="4"/>
  <c r="J120" i="4"/>
  <c r="R119" i="4"/>
  <c r="N119" i="4"/>
  <c r="J119" i="4"/>
  <c r="R118" i="4"/>
  <c r="N118" i="4"/>
  <c r="J118" i="4"/>
  <c r="R117" i="4"/>
  <c r="N117" i="4"/>
  <c r="J117" i="4"/>
  <c r="R116" i="4"/>
  <c r="N116" i="4"/>
  <c r="J116" i="4"/>
  <c r="R115" i="4"/>
  <c r="N115" i="4"/>
  <c r="J115" i="4"/>
  <c r="R114" i="4"/>
  <c r="N114" i="4"/>
  <c r="J114" i="4"/>
  <c r="R113" i="4"/>
  <c r="N113" i="4"/>
  <c r="J113" i="4"/>
  <c r="R112" i="4"/>
  <c r="N112" i="4"/>
  <c r="J112" i="4"/>
  <c r="R111" i="4"/>
  <c r="N111" i="4"/>
  <c r="J111" i="4"/>
  <c r="R110" i="4"/>
  <c r="N110" i="4"/>
  <c r="J110" i="4"/>
  <c r="R109" i="4"/>
  <c r="N109" i="4"/>
  <c r="J109" i="4"/>
  <c r="R108" i="4"/>
  <c r="N108" i="4"/>
  <c r="J108" i="4"/>
  <c r="R107" i="4"/>
  <c r="N107" i="4"/>
  <c r="J107" i="4"/>
  <c r="R106" i="4"/>
  <c r="N106" i="4"/>
  <c r="J106" i="4"/>
  <c r="R105" i="4"/>
  <c r="N105" i="4"/>
  <c r="J105" i="4"/>
  <c r="R104" i="4"/>
  <c r="N104" i="4"/>
  <c r="J104" i="4"/>
  <c r="R103" i="4"/>
  <c r="N103" i="4"/>
  <c r="J103" i="4"/>
  <c r="R102" i="4"/>
  <c r="N102" i="4"/>
  <c r="J102" i="4"/>
  <c r="R101" i="4"/>
  <c r="N101" i="4"/>
  <c r="J101" i="4"/>
  <c r="R100" i="4"/>
  <c r="N100" i="4"/>
  <c r="J100" i="4"/>
  <c r="R99" i="4"/>
  <c r="N99" i="4"/>
  <c r="J99" i="4"/>
  <c r="R98" i="4"/>
  <c r="N98" i="4"/>
  <c r="J98" i="4"/>
  <c r="R97" i="4"/>
  <c r="N97" i="4"/>
  <c r="J97" i="4"/>
  <c r="R96" i="4"/>
  <c r="N96" i="4"/>
  <c r="J96" i="4"/>
  <c r="R95" i="4"/>
  <c r="N95" i="4"/>
  <c r="J95" i="4"/>
  <c r="R94" i="4"/>
  <c r="N94" i="4"/>
  <c r="J94" i="4"/>
  <c r="R93" i="4"/>
  <c r="N93" i="4"/>
  <c r="J93" i="4"/>
  <c r="R92" i="4"/>
  <c r="N92" i="4"/>
  <c r="J92" i="4"/>
  <c r="R91" i="4"/>
  <c r="N91" i="4"/>
  <c r="J91" i="4"/>
  <c r="R90" i="4"/>
  <c r="N90" i="4"/>
  <c r="J90" i="4"/>
  <c r="R89" i="4"/>
  <c r="N89" i="4"/>
  <c r="J89" i="4"/>
  <c r="R88" i="4"/>
  <c r="N88" i="4"/>
  <c r="J88" i="4"/>
  <c r="R87" i="4"/>
  <c r="N87" i="4"/>
  <c r="J87" i="4"/>
  <c r="R86" i="4"/>
  <c r="N86" i="4"/>
  <c r="J86" i="4"/>
  <c r="R85" i="4"/>
  <c r="N85" i="4"/>
  <c r="J85" i="4"/>
  <c r="R84" i="4"/>
  <c r="N84" i="4"/>
  <c r="J84" i="4"/>
  <c r="R83" i="4"/>
  <c r="N83" i="4"/>
  <c r="J83" i="4"/>
  <c r="R82" i="4"/>
  <c r="N82" i="4"/>
  <c r="J82" i="4"/>
  <c r="R81" i="4"/>
  <c r="N81" i="4"/>
  <c r="J81" i="4"/>
  <c r="R80" i="4"/>
  <c r="N80" i="4"/>
  <c r="J80" i="4"/>
  <c r="R79" i="4"/>
  <c r="N79" i="4"/>
  <c r="J79" i="4"/>
  <c r="R78" i="4"/>
  <c r="N78" i="4"/>
  <c r="J78" i="4"/>
  <c r="R77" i="4"/>
  <c r="N77" i="4"/>
  <c r="J77" i="4"/>
  <c r="R76" i="4"/>
  <c r="N76" i="4"/>
  <c r="J76" i="4"/>
  <c r="R75" i="4"/>
  <c r="N75" i="4"/>
  <c r="J75" i="4"/>
  <c r="R74" i="4"/>
  <c r="N74" i="4"/>
  <c r="J74" i="4"/>
  <c r="R73" i="4"/>
  <c r="N73" i="4"/>
  <c r="J73" i="4"/>
  <c r="R72" i="4"/>
  <c r="N72" i="4"/>
  <c r="J72" i="4"/>
  <c r="R71" i="4"/>
  <c r="N71" i="4"/>
  <c r="J71" i="4"/>
  <c r="R70" i="4"/>
  <c r="N70" i="4"/>
  <c r="J70" i="4"/>
  <c r="R69" i="4"/>
  <c r="N69" i="4"/>
  <c r="J69" i="4"/>
  <c r="R68" i="4"/>
  <c r="N68" i="4"/>
  <c r="J68" i="4"/>
  <c r="R67" i="4"/>
  <c r="N67" i="4"/>
  <c r="J67" i="4"/>
  <c r="R66" i="4"/>
  <c r="N66" i="4"/>
  <c r="J66" i="4"/>
  <c r="R65" i="4"/>
  <c r="N65" i="4"/>
  <c r="J65" i="4"/>
  <c r="R64" i="4"/>
  <c r="N64" i="4"/>
  <c r="J64" i="4"/>
  <c r="R63" i="4"/>
  <c r="N63" i="4"/>
  <c r="J63" i="4"/>
  <c r="R62" i="4"/>
  <c r="N62" i="4"/>
  <c r="J62" i="4"/>
  <c r="R61" i="4"/>
  <c r="N61" i="4"/>
  <c r="J61" i="4"/>
  <c r="R60" i="4"/>
  <c r="N60" i="4"/>
  <c r="J60" i="4"/>
  <c r="R59" i="4"/>
  <c r="N59" i="4"/>
  <c r="J59" i="4"/>
  <c r="R58" i="4"/>
  <c r="N58" i="4"/>
  <c r="J58" i="4"/>
  <c r="R57" i="4"/>
  <c r="N57" i="4"/>
  <c r="J57" i="4"/>
  <c r="R56" i="4"/>
  <c r="N56" i="4"/>
  <c r="J56" i="4"/>
  <c r="R55" i="4"/>
  <c r="N55" i="4"/>
  <c r="J55" i="4"/>
  <c r="R54" i="4"/>
  <c r="N54" i="4"/>
  <c r="J54" i="4"/>
  <c r="R53" i="4"/>
  <c r="N53" i="4"/>
  <c r="J53" i="4"/>
  <c r="R52" i="4"/>
  <c r="N52" i="4"/>
  <c r="J52" i="4"/>
  <c r="R51" i="4"/>
  <c r="N51" i="4"/>
  <c r="J51" i="4"/>
  <c r="R50" i="4"/>
  <c r="N50" i="4"/>
  <c r="J50" i="4"/>
  <c r="R49" i="4"/>
  <c r="N49" i="4"/>
  <c r="J49" i="4"/>
  <c r="R48" i="4"/>
  <c r="N48" i="4"/>
  <c r="J48" i="4"/>
  <c r="R47" i="4"/>
  <c r="N47" i="4"/>
  <c r="J47" i="4"/>
  <c r="R46" i="4"/>
  <c r="N46" i="4"/>
  <c r="J46" i="4"/>
  <c r="R45" i="4"/>
  <c r="N45" i="4"/>
  <c r="J45" i="4"/>
  <c r="R44" i="4"/>
  <c r="N44" i="4"/>
  <c r="J44" i="4"/>
  <c r="R43" i="4"/>
  <c r="N43" i="4"/>
  <c r="J43" i="4"/>
  <c r="R42" i="4"/>
  <c r="N42" i="4"/>
  <c r="J42" i="4"/>
  <c r="R41" i="4"/>
  <c r="N41" i="4"/>
  <c r="J41" i="4"/>
  <c r="R40" i="4"/>
  <c r="N40" i="4"/>
  <c r="J40" i="4"/>
  <c r="R39" i="4"/>
  <c r="N39" i="4"/>
  <c r="J39" i="4"/>
  <c r="R38" i="4"/>
  <c r="N38" i="4"/>
  <c r="J38" i="4"/>
  <c r="R37" i="4"/>
  <c r="N37" i="4"/>
  <c r="J37" i="4"/>
  <c r="R36" i="4"/>
  <c r="N36" i="4"/>
  <c r="J36" i="4"/>
  <c r="R35" i="4"/>
  <c r="N35" i="4"/>
  <c r="J35" i="4"/>
  <c r="R34" i="4"/>
  <c r="N34" i="4"/>
  <c r="J34" i="4"/>
  <c r="R33" i="4"/>
  <c r="N33" i="4"/>
  <c r="J33" i="4"/>
  <c r="R32" i="4"/>
  <c r="N32" i="4"/>
  <c r="J32" i="4"/>
  <c r="R31" i="4"/>
  <c r="N31" i="4"/>
  <c r="J31" i="4"/>
  <c r="R30" i="4"/>
  <c r="N30" i="4"/>
  <c r="J30" i="4"/>
  <c r="R29" i="4"/>
  <c r="N29" i="4"/>
  <c r="J29" i="4"/>
  <c r="R28" i="4"/>
  <c r="N28" i="4"/>
  <c r="J28" i="4"/>
  <c r="R27" i="4"/>
  <c r="N27" i="4"/>
  <c r="J27" i="4"/>
  <c r="R26" i="4"/>
  <c r="N26" i="4"/>
  <c r="J26" i="4"/>
  <c r="R25" i="4"/>
  <c r="N25" i="4"/>
  <c r="J25" i="4"/>
  <c r="R24" i="4"/>
  <c r="N24" i="4"/>
  <c r="J24" i="4"/>
  <c r="R23" i="4"/>
  <c r="N23" i="4"/>
  <c r="J23" i="4"/>
  <c r="R22" i="4"/>
  <c r="N22" i="4"/>
  <c r="J22" i="4"/>
  <c r="R21" i="4"/>
  <c r="N21" i="4"/>
  <c r="J21" i="4"/>
  <c r="R20" i="4"/>
  <c r="N20" i="4"/>
  <c r="J20" i="4"/>
  <c r="R19" i="4"/>
  <c r="N19" i="4"/>
  <c r="J19" i="4"/>
  <c r="R18" i="4"/>
  <c r="N18" i="4"/>
  <c r="J18" i="4"/>
  <c r="R17" i="4"/>
  <c r="N17" i="4"/>
  <c r="J17" i="4"/>
  <c r="R16" i="4"/>
  <c r="N16" i="4"/>
  <c r="J16" i="4"/>
  <c r="R15" i="4"/>
  <c r="N15" i="4"/>
  <c r="J15" i="4"/>
  <c r="R14" i="4"/>
  <c r="N14" i="4"/>
  <c r="J14" i="4"/>
  <c r="R13" i="4"/>
  <c r="N13" i="4"/>
  <c r="J13" i="4"/>
  <c r="R12" i="4"/>
  <c r="N12" i="4"/>
  <c r="J12" i="4"/>
  <c r="R11" i="4"/>
  <c r="N11" i="4"/>
  <c r="J11" i="4"/>
  <c r="R10" i="4"/>
  <c r="R126" i="4"/>
  <c r="N10" i="4"/>
  <c r="J10" i="4"/>
  <c r="J126" i="4"/>
</calcChain>
</file>

<file path=xl/sharedStrings.xml><?xml version="1.0" encoding="utf-8"?>
<sst xmlns="http://schemas.openxmlformats.org/spreadsheetml/2006/main" count="533" uniqueCount="281">
  <si>
    <t xml:space="preserve">NONPUBLIC SCHOOL ATTENDANCE - ADA reported per EC56366(a)(7) </t>
  </si>
  <si>
    <t>DISTRICT:</t>
  </si>
  <si>
    <t>Verification Signature:</t>
  </si>
  <si>
    <t>P-1</t>
  </si>
  <si>
    <t>P-2</t>
  </si>
  <si>
    <t>Annual</t>
  </si>
  <si>
    <t>Fiscal Year:</t>
  </si>
  <si>
    <t>Special Education Director</t>
  </si>
  <si>
    <t>P-1 (through 12/31)</t>
  </si>
  <si>
    <t>P-2 (through 4/15)</t>
  </si>
  <si>
    <t>Chief Fiscal Officer</t>
  </si>
  <si>
    <t>(A)</t>
  </si>
  <si>
    <t>(B)</t>
  </si>
  <si>
    <t>(C 1)</t>
  </si>
  <si>
    <t>(C 2)</t>
  </si>
  <si>
    <t>(D)</t>
  </si>
  <si>
    <t>(E)</t>
  </si>
  <si>
    <t>(F 1)</t>
  </si>
  <si>
    <t>(F 2)</t>
  </si>
  <si>
    <t>(G)</t>
  </si>
  <si>
    <t>(H)</t>
  </si>
  <si>
    <t>(I 1)</t>
  </si>
  <si>
    <t>(I 2)</t>
  </si>
  <si>
    <t>(J)</t>
  </si>
  <si>
    <t>(K)</t>
  </si>
  <si>
    <t>Attendance Department</t>
  </si>
  <si>
    <t>EXTENDED</t>
  </si>
  <si>
    <t>District</t>
  </si>
  <si>
    <t>NPS</t>
  </si>
  <si>
    <t>P-1 ADA</t>
  </si>
  <si>
    <t>ANNUAL</t>
  </si>
  <si>
    <t># Days</t>
  </si>
  <si>
    <t xml:space="preserve"> </t>
  </si>
  <si>
    <t>YEAR DAYS</t>
  </si>
  <si>
    <t>Attend Days</t>
  </si>
  <si>
    <t>Days</t>
  </si>
  <si>
    <t xml:space="preserve">Attend Days / </t>
  </si>
  <si>
    <t>Carried</t>
  </si>
  <si>
    <t xml:space="preserve">NAME OF </t>
  </si>
  <si>
    <t>Include days</t>
  </si>
  <si>
    <t>REPORTED</t>
  </si>
  <si>
    <t>Taught</t>
  </si>
  <si>
    <t>GREATER</t>
  </si>
  <si>
    <t>Forward</t>
  </si>
  <si>
    <t>NAME OF PUPIL</t>
  </si>
  <si>
    <t>TRACK</t>
  </si>
  <si>
    <t>NON PUBLIC SCHOOL</t>
  </si>
  <si>
    <t>GRADE</t>
  </si>
  <si>
    <t>brought fwd</t>
  </si>
  <si>
    <t>through P1</t>
  </si>
  <si>
    <t xml:space="preserve">P-1 </t>
  </si>
  <si>
    <t>of C 1 or C 2</t>
  </si>
  <si>
    <t>through P2</t>
  </si>
  <si>
    <t>of F 1 or F 2</t>
  </si>
  <si>
    <t>of I 1 or I 2</t>
  </si>
  <si>
    <t>EXT. YEAR</t>
  </si>
  <si>
    <t xml:space="preserve">AchieveKids - Palo Alto </t>
  </si>
  <si>
    <t>TK</t>
  </si>
  <si>
    <t>TK/K-3 NPS ADA</t>
  </si>
  <si>
    <t>A-4</t>
  </si>
  <si>
    <t>A-3</t>
  </si>
  <si>
    <t>Grd 4-6 NPS ADA</t>
  </si>
  <si>
    <t>Grd 7-8 NPS ADA</t>
  </si>
  <si>
    <t>Grd 9-12 NPS ADA</t>
  </si>
  <si>
    <t>Academy at Sisters</t>
  </si>
  <si>
    <t>77 76422 0164905</t>
  </si>
  <si>
    <t>43696416979405</t>
  </si>
  <si>
    <t xml:space="preserve">AchieveKids - San Jose </t>
  </si>
  <si>
    <t>43693696908222</t>
  </si>
  <si>
    <t>Alpine Academy</t>
  </si>
  <si>
    <t>77-76422-6130900</t>
  </si>
  <si>
    <t>Arbor Bay School</t>
  </si>
  <si>
    <t>41-69021-0113217</t>
  </si>
  <si>
    <t>Autism Treatment Center</t>
  </si>
  <si>
    <t>77 76422 0125294</t>
  </si>
  <si>
    <t>Avalon Academy, The</t>
  </si>
  <si>
    <t>41-68882-0112995</t>
  </si>
  <si>
    <t>Bay School, The</t>
  </si>
  <si>
    <t>44-69765-7103534</t>
  </si>
  <si>
    <t>Bayes Achievement Center, Inc.</t>
  </si>
  <si>
    <t>77 76422 0135491</t>
  </si>
  <si>
    <t xml:space="preserve">Beacon </t>
  </si>
  <si>
    <t>43694016940365</t>
  </si>
  <si>
    <t>Boulder Creek Academy</t>
  </si>
  <si>
    <t>77-76422-0135046</t>
  </si>
  <si>
    <t xml:space="preserve">Bridge School, The </t>
  </si>
  <si>
    <t xml:space="preserve">41-68908-7031446 </t>
  </si>
  <si>
    <t>Brightpath School</t>
  </si>
  <si>
    <t>44-69815-0112946</t>
  </si>
  <si>
    <t>Brite Horizons School</t>
  </si>
  <si>
    <t>44 75432 0141788</t>
  </si>
  <si>
    <t>Casa Pacifica Centers for Children and Families</t>
  </si>
  <si>
    <t xml:space="preserve">56 72546 7087984 </t>
  </si>
  <si>
    <t>Cathedral Home for Children - Mae Olson Education Center</t>
  </si>
  <si>
    <t xml:space="preserve">77-76422-6130975 </t>
  </si>
  <si>
    <t>Change Academy Lake of Ozarks</t>
  </si>
  <si>
    <t>77-76422-0129486</t>
  </si>
  <si>
    <t>Charis Youth Center</t>
  </si>
  <si>
    <t>29-66357-6928741</t>
  </si>
  <si>
    <t>Chartwell School</t>
  </si>
  <si>
    <t>27-66092-7022536</t>
  </si>
  <si>
    <t>Cherry Gulch</t>
  </si>
  <si>
    <t>77-76422-0136812</t>
  </si>
  <si>
    <t>Children's Health Council</t>
  </si>
  <si>
    <t xml:space="preserve">1A-43-120 </t>
  </si>
  <si>
    <t>Cinnamon Hills</t>
  </si>
  <si>
    <t>77-76422-6130991</t>
  </si>
  <si>
    <t>Coryell Autism Center</t>
  </si>
  <si>
    <t>44-10447-0122903</t>
  </si>
  <si>
    <t xml:space="preserve">Creative Learning Center </t>
  </si>
  <si>
    <t>43695186130009</t>
  </si>
  <si>
    <t xml:space="preserve">Creekside </t>
  </si>
  <si>
    <t>43696660123489</t>
  </si>
  <si>
    <t>Daniels Academy</t>
  </si>
  <si>
    <t>77-76422-0136911</t>
  </si>
  <si>
    <t>Devereux Georgia</t>
  </si>
  <si>
    <t>77-76422-0121350</t>
  </si>
  <si>
    <t>Devereux Glenholme</t>
  </si>
  <si>
    <t>77-76422-6131023</t>
  </si>
  <si>
    <t>Devereux School of Viera</t>
  </si>
  <si>
    <t>77-76422-0112599</t>
  </si>
  <si>
    <t>Devereux Texas - League City</t>
  </si>
  <si>
    <t>77-76422-6131056</t>
  </si>
  <si>
    <t>Discovery Ranch in Utah</t>
  </si>
  <si>
    <t>77-76422 0132811</t>
  </si>
  <si>
    <t>Edgewood Center</t>
  </si>
  <si>
    <t>38-68478-6908917</t>
  </si>
  <si>
    <t>Elevations Academy</t>
  </si>
  <si>
    <t>77-76422 6131130</t>
  </si>
  <si>
    <t>Esther B. Clark at The Children's Health Council</t>
  </si>
  <si>
    <t xml:space="preserve">43-69641-6979090 </t>
  </si>
  <si>
    <t>Excelsior Academy (San Diego)</t>
  </si>
  <si>
    <t>37-68338-7067846</t>
  </si>
  <si>
    <t>Excelsior Youth Center (Aurora, CO)</t>
  </si>
  <si>
    <t>77-76422-6131080</t>
  </si>
  <si>
    <t>Genesee Lake School</t>
  </si>
  <si>
    <t>77 76422 0138578</t>
  </si>
  <si>
    <t>Greenhouse Academy</t>
  </si>
  <si>
    <t>49-70920-6202634</t>
  </si>
  <si>
    <t>Hertiage Schools, Inc.</t>
  </si>
  <si>
    <t>77764226131114</t>
  </si>
  <si>
    <t>Intermountain Children's Home &amp; Services</t>
  </si>
  <si>
    <t>77-76422-6131122</t>
  </si>
  <si>
    <t>Jasper Mountain School</t>
  </si>
  <si>
    <t>77-76422-0115865</t>
  </si>
  <si>
    <t>Jean Weingarten Peninsula Oral School for the Deaf</t>
  </si>
  <si>
    <t>41-69005-7016082</t>
  </si>
  <si>
    <t>Joan Macy School</t>
  </si>
  <si>
    <t>19 64329 7066079</t>
  </si>
  <si>
    <t>Journey High School</t>
  </si>
  <si>
    <t>49-70607-7056229</t>
  </si>
  <si>
    <t>Kinship Academy</t>
  </si>
  <si>
    <t>43-696250129791</t>
  </si>
  <si>
    <t>La Europa Academy</t>
  </si>
  <si>
    <t>77 76422 0132449</t>
  </si>
  <si>
    <t>Lakemary School</t>
  </si>
  <si>
    <t>77-76422-0128173</t>
  </si>
  <si>
    <t>Larry M. Simmons High School - Kiva</t>
  </si>
  <si>
    <t>49-70862-6941041</t>
  </si>
  <si>
    <t>Logan River Academy</t>
  </si>
  <si>
    <t>77-76422-6131163</t>
  </si>
  <si>
    <t>Mid-Peninsula High School</t>
  </si>
  <si>
    <t>41-69062-6940548</t>
  </si>
  <si>
    <t>Milhous School, Inc - Bradshaw Rd, Sacramento</t>
  </si>
  <si>
    <t>34-67314-6205611</t>
  </si>
  <si>
    <t>Milhous School, Inc. - Gerber Road, Sacramento</t>
  </si>
  <si>
    <t xml:space="preserve">34-67314-7048887 </t>
  </si>
  <si>
    <t>Milhous School, Inc. - Pond Lane, Sacramento</t>
  </si>
  <si>
    <t xml:space="preserve">34-67314-7048895 </t>
  </si>
  <si>
    <t>Milhous School, Inc.-Bar Du Lane</t>
  </si>
  <si>
    <t xml:space="preserve">34-67314-7099757 </t>
  </si>
  <si>
    <t>Milhous School, Inc.-Nevada City</t>
  </si>
  <si>
    <t>29-66357-6936876</t>
  </si>
  <si>
    <t>Montcalm School</t>
  </si>
  <si>
    <t>77-76422-0124966</t>
  </si>
  <si>
    <t xml:space="preserve">Morgan Autism Center </t>
  </si>
  <si>
    <t>43695186979363</t>
  </si>
  <si>
    <t>Mountain Valley</t>
  </si>
  <si>
    <t>77-764220119776</t>
  </si>
  <si>
    <t>New Haven</t>
  </si>
  <si>
    <t>77-76422-0131011</t>
  </si>
  <si>
    <t>Normative Services, Inc.</t>
  </si>
  <si>
    <t xml:space="preserve">77-76422-0117267 </t>
  </si>
  <si>
    <t>North Valley - Lodi</t>
  </si>
  <si>
    <t xml:space="preserve">39-68585-6961338 </t>
  </si>
  <si>
    <t>North Valley School, Inc. - Redding</t>
  </si>
  <si>
    <t>45-69856-6953533</t>
  </si>
  <si>
    <t>North Valley School–Santa Rosa</t>
  </si>
  <si>
    <t>49 70920 7019268</t>
  </si>
  <si>
    <t>Novitas Academy</t>
  </si>
  <si>
    <t>77 76422 0138958</t>
  </si>
  <si>
    <t>Oak Grove Center in Riverside, CA</t>
  </si>
  <si>
    <t>33-75200 7071533</t>
  </si>
  <si>
    <t>Oak Hill Elementary</t>
  </si>
  <si>
    <t>34 73973 6107734</t>
  </si>
  <si>
    <t>OASIS - Outdoor Autism and Special Issues School</t>
  </si>
  <si>
    <t>44-69799 013355</t>
  </si>
  <si>
    <t>Oxbow Academy</t>
  </si>
  <si>
    <t>77-76422-0136333</t>
  </si>
  <si>
    <t>Pacific Autism Center for Education (PACE) - Early Intervention (Broadleaf Lane, San Jose)</t>
  </si>
  <si>
    <t>43696666130405</t>
  </si>
  <si>
    <t>Pacific Autism Center for Education (PACE) - Pruneridge, Santa Clara</t>
  </si>
  <si>
    <t>43693936953418</t>
  </si>
  <si>
    <t xml:space="preserve">Palo Alto Preparatory </t>
  </si>
  <si>
    <t>43696417002322</t>
  </si>
  <si>
    <t>Phillips Academy</t>
  </si>
  <si>
    <t>01 6119 6979140</t>
  </si>
  <si>
    <t xml:space="preserve">Phoenix Non Public </t>
  </si>
  <si>
    <t>43694847100654</t>
  </si>
  <si>
    <t>Phoenix Non Public School</t>
  </si>
  <si>
    <t>43-69484-7100654</t>
  </si>
  <si>
    <t xml:space="preserve">Pine Hill School (Second Start Learning Disabilities Program Inc.) </t>
  </si>
  <si>
    <t>43696666997944</t>
  </si>
  <si>
    <t>Pine Ridge Academy</t>
  </si>
  <si>
    <t>77-764226131262</t>
  </si>
  <si>
    <t xml:space="preserve">Precious Minds </t>
  </si>
  <si>
    <t>43697080121392</t>
  </si>
  <si>
    <t>Provo Canyon</t>
  </si>
  <si>
    <t>77764226131189</t>
  </si>
  <si>
    <t>Red Rock - Lava Heights Academy</t>
  </si>
  <si>
    <t>77 76422 0136358</t>
  </si>
  <si>
    <t>Rising Star Sped Academy</t>
  </si>
  <si>
    <t>01 61192 6166862</t>
  </si>
  <si>
    <t>San Diego Center for Children</t>
  </si>
  <si>
    <t>37-68338-7093115</t>
  </si>
  <si>
    <t>Seneca Center - Fremont</t>
  </si>
  <si>
    <t>01611767077548</t>
  </si>
  <si>
    <t>Seneca Center - Oakland</t>
  </si>
  <si>
    <t>01613097035512</t>
  </si>
  <si>
    <t>Seneca Center - San Leandro</t>
  </si>
  <si>
    <t>01-61309-7035512</t>
  </si>
  <si>
    <t>Seneca Pathfinder Academy, Fremont</t>
  </si>
  <si>
    <t xml:space="preserve">01-61176-7077548 </t>
  </si>
  <si>
    <t>Skylar Hadden School</t>
  </si>
  <si>
    <t>43-69385-0129791</t>
  </si>
  <si>
    <t>Solstice RTC/Fernwood Academy</t>
  </si>
  <si>
    <t>77 76422 0134916</t>
  </si>
  <si>
    <t xml:space="preserve">Spectrum Center - Randol Campus </t>
  </si>
  <si>
    <t>43696666130389</t>
  </si>
  <si>
    <t>Spectrum Center Schools &amp; Programs</t>
  </si>
  <si>
    <t>1A-07-084</t>
  </si>
  <si>
    <t>Stanbridge Academy</t>
  </si>
  <si>
    <t>41 69047 6940662</t>
  </si>
  <si>
    <t>Starr Commonwealth</t>
  </si>
  <si>
    <t>requested</t>
  </si>
  <si>
    <t>Stratford School</t>
  </si>
  <si>
    <t>43695836138838</t>
  </si>
  <si>
    <t>Summitview Child &amp; Family Services</t>
  </si>
  <si>
    <t>1A-09-015</t>
  </si>
  <si>
    <t>Telos</t>
  </si>
  <si>
    <t>77-76422-0131490</t>
  </si>
  <si>
    <t>The Help Group's North Hills Prep</t>
  </si>
  <si>
    <t>19-64733-6935407</t>
  </si>
  <si>
    <t>Timothy Murphy School</t>
  </si>
  <si>
    <t xml:space="preserve">21-65318-7005101 </t>
  </si>
  <si>
    <t>Villa Santa Maria</t>
  </si>
  <si>
    <t>77-764226131247</t>
  </si>
  <si>
    <t>Village Glen School Westside</t>
  </si>
  <si>
    <t>19-64444-7102908</t>
  </si>
  <si>
    <t>Weingarten Children's Center</t>
  </si>
  <si>
    <t xml:space="preserve">	
41-69005-7016082</t>
  </si>
  <si>
    <t>Wide Horizons Ranch</t>
  </si>
  <si>
    <t xml:space="preserve">45-70086-6940886 </t>
  </si>
  <si>
    <t>Wings Learning Center</t>
  </si>
  <si>
    <t>41-69005-6204002</t>
  </si>
  <si>
    <t>Youth Care - Pine Ridge Academy</t>
  </si>
  <si>
    <t>77 76422 6131262</t>
  </si>
  <si>
    <t>K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</si>
  <si>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</si>
  <si>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</si>
  <si>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</si>
  <si>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</si>
  <si>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</si>
  <si>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</si>
  <si>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</si>
  <si>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</si>
  <si>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</si>
  <si>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</si>
  <si>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</si>
  <si>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</si>
  <si>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12+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</si>
</sst>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General_)"/>
  </numFmts>
  <fonts count="10" x14ac:knownFonts="1">
    <font>
      <sz val="11"/>
      <color theme="1"/>
      <name val="Calibri"/>
      <family val="2"/>
      <scheme val="minor"/>
    </font>
    <font>
      <sz val="10"/>
      <name val="Courier"/>
      <family val="3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sz val="10"/>
      <name val="Courier"/>
      <family val="3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164" fontId="1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164" fontId="3" fillId="0" borderId="0" xfId="1" applyFont="1"/>
    <xf numFmtId="164" fontId="2" fillId="0" borderId="0" xfId="1" applyFont="1"/>
    <xf numFmtId="164" fontId="4" fillId="0" borderId="0" xfId="1" applyFont="1" applyAlignment="1">
      <alignment horizontal="right"/>
    </xf>
    <xf numFmtId="164" fontId="3" fillId="0" borderId="2" xfId="1" applyFont="1" applyBorder="1" applyProtection="1">
      <protection locked="0"/>
    </xf>
    <xf numFmtId="164" fontId="3" fillId="0" borderId="2" xfId="1" applyFont="1" applyBorder="1" applyAlignment="1" applyProtection="1">
      <alignment horizontal="center" vertical="center"/>
      <protection locked="0"/>
    </xf>
    <xf numFmtId="164" fontId="3" fillId="0" borderId="0" xfId="1" applyFont="1" applyAlignment="1">
      <alignment horizontal="centerContinuous"/>
    </xf>
    <xf numFmtId="164" fontId="3" fillId="0" borderId="4" xfId="1" applyFont="1" applyBorder="1" applyProtection="1">
      <protection locked="0"/>
    </xf>
    <xf numFmtId="164" fontId="3" fillId="0" borderId="4" xfId="1" applyFont="1" applyBorder="1" applyAlignment="1" applyProtection="1">
      <alignment horizontal="left"/>
      <protection locked="0"/>
    </xf>
    <xf numFmtId="164" fontId="3" fillId="0" borderId="5" xfId="1" applyFont="1" applyBorder="1" applyAlignment="1">
      <alignment horizontal="center"/>
    </xf>
    <xf numFmtId="164" fontId="3" fillId="0" borderId="6" xfId="1" applyFont="1" applyBorder="1" applyAlignment="1">
      <alignment horizontal="center"/>
    </xf>
    <xf numFmtId="164" fontId="3" fillId="0" borderId="7" xfId="1" applyFont="1" applyBorder="1" applyAlignment="1">
      <alignment horizontal="center"/>
    </xf>
    <xf numFmtId="164" fontId="3" fillId="0" borderId="8" xfId="1" applyFont="1" applyBorder="1" applyAlignment="1">
      <alignment horizontal="center"/>
    </xf>
    <xf numFmtId="164" fontId="3" fillId="0" borderId="9" xfId="1" applyFont="1" applyBorder="1" applyAlignment="1">
      <alignment horizontal="center"/>
    </xf>
    <xf numFmtId="164" fontId="1" fillId="0" borderId="0" xfId="1" applyProtection="1">
      <protection locked="0"/>
    </xf>
    <xf numFmtId="164" fontId="3" fillId="0" borderId="0" xfId="1" applyFont="1" applyAlignment="1">
      <alignment textRotation="90"/>
    </xf>
    <xf numFmtId="164" fontId="3" fillId="0" borderId="10" xfId="1" applyFont="1" applyBorder="1" applyAlignment="1">
      <alignment horizontal="center"/>
    </xf>
    <xf numFmtId="164" fontId="3" fillId="0" borderId="12" xfId="1" applyFont="1" applyBorder="1"/>
    <xf numFmtId="164" fontId="3" fillId="0" borderId="13" xfId="1" applyFont="1" applyBorder="1" applyAlignment="1">
      <alignment horizontal="center"/>
    </xf>
    <xf numFmtId="164" fontId="3" fillId="0" borderId="15" xfId="1" quotePrefix="1" applyFont="1" applyBorder="1" applyAlignment="1">
      <alignment horizontal="center"/>
    </xf>
    <xf numFmtId="164" fontId="3" fillId="0" borderId="16" xfId="1" applyFont="1" applyBorder="1" applyAlignment="1">
      <alignment horizontal="center"/>
    </xf>
    <xf numFmtId="164" fontId="3" fillId="0" borderId="15" xfId="1" applyFont="1" applyBorder="1" applyAlignment="1">
      <alignment horizontal="center"/>
    </xf>
    <xf numFmtId="164" fontId="3" fillId="0" borderId="17" xfId="1" applyFont="1" applyBorder="1" applyAlignment="1" applyProtection="1">
      <alignment wrapText="1"/>
      <protection locked="0"/>
    </xf>
    <xf numFmtId="49" fontId="3" fillId="0" borderId="4" xfId="1" applyNumberFormat="1" applyFont="1" applyBorder="1" applyProtection="1">
      <protection locked="0"/>
    </xf>
    <xf numFmtId="1" fontId="3" fillId="0" borderId="4" xfId="1" applyNumberFormat="1" applyFont="1" applyBorder="1" applyProtection="1">
      <protection locked="0"/>
    </xf>
    <xf numFmtId="164" fontId="3" fillId="0" borderId="19" xfId="1" applyFont="1" applyBorder="1" applyAlignment="1" applyProtection="1">
      <alignment horizontal="right"/>
      <protection locked="0"/>
    </xf>
    <xf numFmtId="43" fontId="3" fillId="0" borderId="4" xfId="1" applyNumberFormat="1" applyFont="1" applyBorder="1" applyAlignment="1">
      <alignment horizontal="left"/>
    </xf>
    <xf numFmtId="164" fontId="3" fillId="0" borderId="19" xfId="1" applyFont="1" applyBorder="1" applyProtection="1">
      <protection locked="0"/>
    </xf>
    <xf numFmtId="164" fontId="3" fillId="0" borderId="19" xfId="1" applyFont="1" applyBorder="1" applyAlignment="1" applyProtection="1">
      <alignment horizontal="left"/>
      <protection locked="0"/>
    </xf>
    <xf numFmtId="164" fontId="3" fillId="0" borderId="17" xfId="1" applyFont="1" applyBorder="1" applyProtection="1">
      <protection locked="0"/>
    </xf>
    <xf numFmtId="1" fontId="3" fillId="0" borderId="0" xfId="1" applyNumberFormat="1" applyFont="1" applyProtection="1">
      <protection locked="0"/>
    </xf>
    <xf numFmtId="49" fontId="3" fillId="0" borderId="5" xfId="1" applyNumberFormat="1" applyFont="1" applyBorder="1" applyProtection="1">
      <protection locked="0"/>
    </xf>
    <xf numFmtId="1" fontId="3" fillId="0" borderId="5" xfId="1" applyNumberFormat="1" applyFont="1" applyBorder="1" applyProtection="1">
      <protection locked="0"/>
    </xf>
    <xf numFmtId="164" fontId="3" fillId="0" borderId="6" xfId="1" applyFont="1" applyBorder="1" applyProtection="1">
      <protection locked="0"/>
    </xf>
    <xf numFmtId="164" fontId="3" fillId="0" borderId="5" xfId="1" applyFont="1" applyBorder="1" applyAlignment="1" applyProtection="1">
      <alignment horizontal="left"/>
      <protection locked="0"/>
    </xf>
    <xf numFmtId="43" fontId="3" fillId="0" borderId="5" xfId="1" applyNumberFormat="1" applyFont="1" applyBorder="1" applyAlignment="1">
      <alignment horizontal="left"/>
    </xf>
    <xf numFmtId="164" fontId="3" fillId="0" borderId="5" xfId="1" applyFont="1" applyBorder="1" applyProtection="1">
      <protection locked="0"/>
    </xf>
    <xf numFmtId="164" fontId="3" fillId="0" borderId="6" xfId="1" applyFont="1" applyBorder="1" applyAlignment="1" applyProtection="1">
      <alignment horizontal="left"/>
      <protection locked="0"/>
    </xf>
    <xf numFmtId="164" fontId="3" fillId="0" borderId="20" xfId="1" applyFont="1" applyBorder="1"/>
    <xf numFmtId="164" fontId="3" fillId="0" borderId="21" xfId="1" quotePrefix="1" applyFont="1" applyBorder="1" applyAlignment="1">
      <alignment horizontal="left"/>
    </xf>
    <xf numFmtId="164" fontId="4" fillId="0" borderId="22" xfId="1" applyFont="1" applyBorder="1" applyAlignment="1">
      <alignment horizontal="right"/>
    </xf>
    <xf numFmtId="164" fontId="4" fillId="0" borderId="22" xfId="1" applyFont="1" applyBorder="1" applyAlignment="1">
      <alignment horizontal="center"/>
    </xf>
    <xf numFmtId="43" fontId="3" fillId="0" borderId="23" xfId="2" applyFont="1" applyFill="1" applyBorder="1"/>
    <xf numFmtId="164" fontId="3" fillId="0" borderId="24" xfId="1" applyFont="1" applyBorder="1"/>
    <xf numFmtId="164" fontId="3" fillId="0" borderId="25" xfId="1" applyFont="1" applyBorder="1"/>
    <xf numFmtId="164" fontId="3" fillId="0" borderId="26" xfId="1" applyFont="1" applyBorder="1"/>
    <xf numFmtId="164" fontId="4" fillId="0" borderId="4" xfId="1" applyFont="1" applyBorder="1" applyAlignment="1">
      <alignment horizontal="right"/>
    </xf>
    <xf numFmtId="164" fontId="4" fillId="0" borderId="4" xfId="1" applyFont="1" applyBorder="1" applyAlignment="1">
      <alignment horizontal="center"/>
    </xf>
    <xf numFmtId="43" fontId="3" fillId="0" borderId="28" xfId="2" applyFont="1" applyFill="1" applyBorder="1"/>
    <xf numFmtId="164" fontId="3" fillId="0" borderId="18" xfId="1" applyFont="1" applyBorder="1"/>
    <xf numFmtId="164" fontId="3" fillId="0" borderId="18" xfId="1" applyFont="1" applyBorder="1" applyAlignment="1">
      <alignment horizontal="right"/>
    </xf>
    <xf numFmtId="164" fontId="3" fillId="0" borderId="29" xfId="1" applyFont="1" applyBorder="1"/>
    <xf numFmtId="164" fontId="3" fillId="0" borderId="27" xfId="1" quotePrefix="1" applyFont="1" applyBorder="1" applyAlignment="1">
      <alignment horizontal="left"/>
    </xf>
    <xf numFmtId="164" fontId="4" fillId="0" borderId="2" xfId="1" applyFont="1" applyBorder="1" applyAlignment="1">
      <alignment horizontal="right"/>
    </xf>
    <xf numFmtId="164" fontId="4" fillId="0" borderId="2" xfId="1" applyFont="1" applyBorder="1" applyAlignment="1">
      <alignment horizontal="center"/>
    </xf>
    <xf numFmtId="43" fontId="3" fillId="0" borderId="31" xfId="2" applyFont="1" applyFill="1" applyBorder="1"/>
    <xf numFmtId="164" fontId="3" fillId="0" borderId="32" xfId="1" applyFont="1" applyBorder="1"/>
    <xf numFmtId="164" fontId="3" fillId="0" borderId="32" xfId="1" applyFont="1" applyBorder="1" applyAlignment="1">
      <alignment horizontal="right"/>
    </xf>
    <xf numFmtId="164" fontId="3" fillId="0" borderId="33" xfId="1" applyFont="1" applyBorder="1"/>
    <xf numFmtId="164" fontId="4" fillId="0" borderId="0" xfId="1" quotePrefix="1" applyFont="1" applyAlignment="1">
      <alignment horizontal="left"/>
    </xf>
    <xf numFmtId="164" fontId="3" fillId="0" borderId="0" xfId="1" applyFont="1" applyAlignment="1">
      <alignment horizontal="left"/>
    </xf>
    <xf numFmtId="164" fontId="3" fillId="0" borderId="0" xfId="1" quotePrefix="1" applyFont="1" applyAlignment="1">
      <alignment horizontal="left"/>
    </xf>
    <xf numFmtId="49" fontId="7" fillId="0" borderId="0" xfId="0" applyNumberFormat="1" applyFont="1"/>
    <xf numFmtId="164" fontId="2" fillId="0" borderId="0" xfId="1" applyFont="1" applyAlignment="1">
      <alignment horizontal="left"/>
    </xf>
    <xf numFmtId="164" fontId="3" fillId="0" borderId="3" xfId="1" applyFont="1" applyBorder="1" applyAlignment="1" applyProtection="1">
      <alignment horizontal="left" vertical="center"/>
      <protection locked="0"/>
    </xf>
    <xf numFmtId="164" fontId="3" fillId="0" borderId="2" xfId="1" applyFont="1" applyBorder="1" applyAlignment="1" applyProtection="1">
      <alignment horizontal="left" vertical="center"/>
      <protection locked="0"/>
    </xf>
    <xf numFmtId="164" fontId="3" fillId="0" borderId="0" xfId="1" applyFont="1" applyAlignment="1" applyProtection="1">
      <alignment horizontal="left"/>
      <protection locked="0"/>
    </xf>
    <xf numFmtId="164" fontId="5" fillId="0" borderId="0" xfId="1" applyFont="1" applyAlignment="1" applyProtection="1">
      <alignment horizontal="left" textRotation="90"/>
      <protection locked="0"/>
    </xf>
    <xf numFmtId="164" fontId="3" fillId="0" borderId="10" xfId="1" applyFont="1" applyBorder="1" applyAlignment="1">
      <alignment horizontal="left"/>
    </xf>
    <xf numFmtId="164" fontId="3" fillId="0" borderId="11" xfId="1" applyFont="1" applyBorder="1" applyAlignment="1">
      <alignment horizontal="left"/>
    </xf>
    <xf numFmtId="164" fontId="3" fillId="0" borderId="13" xfId="1" applyFont="1" applyBorder="1" applyAlignment="1">
      <alignment horizontal="left"/>
    </xf>
    <xf numFmtId="164" fontId="3" fillId="0" borderId="14" xfId="1" applyFont="1" applyBorder="1" applyAlignment="1">
      <alignment horizontal="left"/>
    </xf>
    <xf numFmtId="164" fontId="4" fillId="0" borderId="22" xfId="1" applyFont="1" applyBorder="1" applyAlignment="1">
      <alignment horizontal="left"/>
    </xf>
    <xf numFmtId="164" fontId="4" fillId="0" borderId="4" xfId="1" applyFont="1" applyBorder="1" applyAlignment="1">
      <alignment horizontal="left"/>
    </xf>
    <xf numFmtId="164" fontId="3" fillId="0" borderId="30" xfId="1" quotePrefix="1" applyFont="1" applyBorder="1" applyAlignment="1">
      <alignment horizontal="left"/>
    </xf>
    <xf numFmtId="164" fontId="4" fillId="0" borderId="2" xfId="1" applyFont="1" applyBorder="1" applyAlignment="1">
      <alignment horizontal="left"/>
    </xf>
    <xf numFmtId="49" fontId="7" fillId="0" borderId="0" xfId="0" applyNumberFormat="1" applyFont="1" applyAlignment="1">
      <alignment wrapText="1"/>
    </xf>
    <xf numFmtId="0" fontId="8" fillId="0" borderId="0" xfId="0" applyFont="1"/>
    <xf numFmtId="164" fontId="3" fillId="0" borderId="17" xfId="1" applyFont="1" applyBorder="1" applyAlignment="1" applyProtection="1">
      <alignment horizontal="left"/>
      <protection locked="0"/>
    </xf>
    <xf numFmtId="164" fontId="3" fillId="0" borderId="18" xfId="1" applyFont="1" applyBorder="1" applyAlignment="1" applyProtection="1">
      <alignment horizontal="left"/>
      <protection locked="0"/>
    </xf>
    <xf numFmtId="164" fontId="2" fillId="0" borderId="0" xfId="1" applyFont="1" applyAlignment="1">
      <alignment horizontal="center"/>
    </xf>
    <xf numFmtId="49" fontId="2" fillId="0" borderId="1" xfId="1" applyNumberFormat="1" applyFont="1" applyBorder="1" applyAlignment="1" applyProtection="1">
      <alignment horizontal="center"/>
      <protection locked="0"/>
    </xf>
    <xf numFmtId="164" fontId="4" fillId="0" borderId="1" xfId="1" applyFont="1" applyBorder="1" applyAlignment="1">
      <alignment horizontal="center"/>
    </xf>
    <xf numFmtId="164" fontId="3" fillId="0" borderId="10" xfId="1" applyFont="1" applyBorder="1" applyAlignment="1" applyProtection="1">
      <alignment horizontal="left"/>
      <protection locked="0"/>
    </xf>
    <xf numFmtId="164" fontId="3" fillId="0" borderId="11" xfId="1" applyFont="1" applyBorder="1" applyAlignment="1" applyProtection="1">
      <alignment horizontal="left"/>
      <protection locked="0"/>
    </xf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1">
    <pageSetUpPr fitToPage="1"/>
  </sheetPr>
  <dimension ref="A1:S132"/>
  <sheetViews>
    <sheetView showGridLines="0" tabSelected="1" view="pageBreakPreview" zoomScale="130" zoomScaleNormal="100" zoomScaleSheetLayoutView="130" workbookViewId="0">
      <selection activeCell="G19" sqref="G19"/>
    </sheetView>
  </sheetViews>
  <sheetFormatPr defaultColWidth="10.85546875" defaultRowHeight="11.25" x14ac:dyDescent="0.2"/>
  <cols>
    <col min="1" max="1" width="22.28515625" style="1" customWidth="1"/>
    <col min="2" max="2" width="11.85546875" style="1" customWidth="1"/>
    <col min="3" max="3" width="20.5703125" style="60" customWidth="1"/>
    <col min="4" max="4" width="20" style="60" customWidth="1"/>
    <col min="5" max="5" width="8.140625" style="1" customWidth="1"/>
    <col min="6" max="6" width="11.28515625" style="1" customWidth="1"/>
    <col min="7" max="7" width="9.5703125" style="1" customWidth="1"/>
    <col min="8" max="8" width="6.28515625" style="1" customWidth="1"/>
    <col min="9" max="9" width="5.42578125" style="1" customWidth="1"/>
    <col min="10" max="10" width="12.42578125" style="1" customWidth="1"/>
    <col min="11" max="11" width="11.7109375" style="1" customWidth="1"/>
    <col min="12" max="12" width="5.85546875" style="1" customWidth="1"/>
    <col min="13" max="13" width="5.140625" style="1" customWidth="1"/>
    <col min="14" max="14" width="12.42578125" style="1" customWidth="1"/>
    <col min="15" max="15" width="10" style="1" customWidth="1"/>
    <col min="16" max="17" width="6.5703125" style="1" customWidth="1"/>
    <col min="18" max="18" width="12.42578125" style="1" customWidth="1"/>
    <col min="19" max="19" width="10.85546875" style="1" customWidth="1"/>
    <col min="20" max="16384" width="10.85546875" style="1"/>
  </cols>
  <sheetData>
    <row r="1" spans="1:19" ht="15.95" customHeight="1" x14ac:dyDescent="0.2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</row>
    <row r="2" spans="1:19" ht="13.15" customHeight="1" x14ac:dyDescent="0.2">
      <c r="B2" s="2"/>
      <c r="C2" s="63"/>
      <c r="D2" s="63"/>
      <c r="E2" s="2"/>
      <c r="F2" s="2"/>
      <c r="G2" s="2"/>
      <c r="H2" s="2"/>
      <c r="I2" s="2"/>
      <c r="J2" s="2"/>
      <c r="K2" s="2"/>
      <c r="L2" s="2"/>
      <c r="M2" s="2"/>
      <c r="N2" s="2"/>
      <c r="O2" s="3" t="s">
        <v>1</v>
      </c>
      <c r="P2" s="81"/>
      <c r="Q2" s="81"/>
      <c r="R2" s="81"/>
      <c r="S2" s="81"/>
    </row>
    <row r="3" spans="1:19" ht="12" customHeight="1" thickBot="1" x14ac:dyDescent="0.25">
      <c r="A3" s="4" t="s">
        <v>2</v>
      </c>
      <c r="B3" s="5" t="s">
        <v>3</v>
      </c>
      <c r="C3" s="64" t="s">
        <v>4</v>
      </c>
      <c r="D3" s="65" t="s">
        <v>5</v>
      </c>
      <c r="E3" s="6"/>
      <c r="F3" s="6"/>
      <c r="G3" s="6"/>
      <c r="H3" s="6"/>
      <c r="I3" s="6"/>
      <c r="J3" s="6"/>
      <c r="K3" s="6"/>
      <c r="L3" s="6"/>
      <c r="M3" s="6"/>
      <c r="N3" s="6"/>
      <c r="O3" s="3" t="s">
        <v>6</v>
      </c>
      <c r="P3" s="81"/>
      <c r="Q3" s="81"/>
      <c r="R3" s="81"/>
      <c r="S3" s="81"/>
    </row>
    <row r="4" spans="1:19" ht="12" customHeight="1" thickTop="1" x14ac:dyDescent="0.2">
      <c r="A4" s="7" t="s">
        <v>7</v>
      </c>
      <c r="B4" s="7"/>
      <c r="C4" s="8"/>
      <c r="D4" s="8"/>
      <c r="G4" s="82" t="s">
        <v>8</v>
      </c>
      <c r="H4" s="82"/>
      <c r="I4" s="82"/>
      <c r="J4" s="82"/>
      <c r="K4" s="82" t="s">
        <v>9</v>
      </c>
      <c r="L4" s="82"/>
      <c r="M4" s="82"/>
      <c r="N4" s="82"/>
      <c r="O4" s="82" t="s">
        <v>5</v>
      </c>
      <c r="P4" s="82"/>
      <c r="Q4" s="82"/>
      <c r="R4" s="82"/>
    </row>
    <row r="5" spans="1:19" x14ac:dyDescent="0.2">
      <c r="A5" s="7" t="s">
        <v>10</v>
      </c>
      <c r="B5" s="7"/>
      <c r="C5" s="8"/>
      <c r="D5" s="8"/>
      <c r="F5" s="9" t="s">
        <v>11</v>
      </c>
      <c r="G5" s="10" t="s">
        <v>12</v>
      </c>
      <c r="H5" s="9" t="s">
        <v>13</v>
      </c>
      <c r="I5" s="9" t="s">
        <v>14</v>
      </c>
      <c r="J5" s="9" t="s">
        <v>15</v>
      </c>
      <c r="K5" s="10" t="s">
        <v>16</v>
      </c>
      <c r="L5" s="9" t="s">
        <v>17</v>
      </c>
      <c r="M5" s="9" t="s">
        <v>18</v>
      </c>
      <c r="N5" s="9" t="s">
        <v>19</v>
      </c>
      <c r="O5" s="10" t="s">
        <v>20</v>
      </c>
      <c r="P5" s="9" t="s">
        <v>21</v>
      </c>
      <c r="Q5" s="9" t="s">
        <v>22</v>
      </c>
      <c r="R5" s="9" t="s">
        <v>23</v>
      </c>
      <c r="S5" s="10" t="s">
        <v>24</v>
      </c>
    </row>
    <row r="6" spans="1:19" x14ac:dyDescent="0.2">
      <c r="A6" s="7" t="s">
        <v>25</v>
      </c>
      <c r="B6" s="7"/>
      <c r="C6" s="8"/>
      <c r="D6" s="8"/>
      <c r="F6" s="11" t="s">
        <v>26</v>
      </c>
      <c r="G6" s="12"/>
      <c r="H6" s="11" t="s">
        <v>27</v>
      </c>
      <c r="I6" s="11" t="s">
        <v>28</v>
      </c>
      <c r="J6" s="11" t="s">
        <v>29</v>
      </c>
      <c r="K6" s="12"/>
      <c r="L6" s="11" t="s">
        <v>27</v>
      </c>
      <c r="M6" s="11" t="s">
        <v>28</v>
      </c>
      <c r="N6" s="13" t="s">
        <v>4</v>
      </c>
      <c r="O6" s="12"/>
      <c r="P6" s="11" t="s">
        <v>27</v>
      </c>
      <c r="Q6" s="11" t="s">
        <v>28</v>
      </c>
      <c r="R6" s="11" t="s">
        <v>30</v>
      </c>
      <c r="S6" s="12" t="s">
        <v>31</v>
      </c>
    </row>
    <row r="7" spans="1:19" ht="14.1" customHeight="1" x14ac:dyDescent="0.2">
      <c r="A7" s="14"/>
      <c r="B7" s="14"/>
      <c r="C7" s="66"/>
      <c r="D7" s="67" t="s">
        <v>32</v>
      </c>
      <c r="E7" s="15" t="s">
        <v>32</v>
      </c>
      <c r="F7" s="11" t="s">
        <v>33</v>
      </c>
      <c r="G7" s="12" t="s">
        <v>34</v>
      </c>
      <c r="H7" s="11" t="s">
        <v>35</v>
      </c>
      <c r="I7" s="11" t="s">
        <v>35</v>
      </c>
      <c r="J7" s="11" t="s">
        <v>36</v>
      </c>
      <c r="K7" s="12" t="s">
        <v>34</v>
      </c>
      <c r="L7" s="11" t="s">
        <v>35</v>
      </c>
      <c r="M7" s="11" t="s">
        <v>35</v>
      </c>
      <c r="N7" s="11" t="s">
        <v>36</v>
      </c>
      <c r="O7" s="12" t="s">
        <v>34</v>
      </c>
      <c r="P7" s="11" t="s">
        <v>35</v>
      </c>
      <c r="Q7" s="11" t="s">
        <v>35</v>
      </c>
      <c r="R7" s="11" t="s">
        <v>36</v>
      </c>
      <c r="S7" s="12" t="s">
        <v>37</v>
      </c>
    </row>
    <row r="8" spans="1:19" x14ac:dyDescent="0.2">
      <c r="A8" s="16" t="s">
        <v>32</v>
      </c>
      <c r="B8" s="16"/>
      <c r="C8" s="68" t="s">
        <v>38</v>
      </c>
      <c r="D8" s="69"/>
      <c r="E8" s="17"/>
      <c r="F8" s="11" t="s">
        <v>39</v>
      </c>
      <c r="G8" s="12" t="s">
        <v>40</v>
      </c>
      <c r="H8" s="11" t="s">
        <v>41</v>
      </c>
      <c r="I8" s="11" t="s">
        <v>41</v>
      </c>
      <c r="J8" s="11" t="s">
        <v>42</v>
      </c>
      <c r="K8" s="12" t="s">
        <v>40</v>
      </c>
      <c r="L8" s="11" t="s">
        <v>41</v>
      </c>
      <c r="M8" s="11" t="s">
        <v>41</v>
      </c>
      <c r="N8" s="11" t="s">
        <v>42</v>
      </c>
      <c r="O8" s="12" t="s">
        <v>40</v>
      </c>
      <c r="P8" s="11" t="s">
        <v>41</v>
      </c>
      <c r="Q8" s="11" t="s">
        <v>41</v>
      </c>
      <c r="R8" s="11" t="s">
        <v>42</v>
      </c>
      <c r="S8" s="12" t="s">
        <v>43</v>
      </c>
    </row>
    <row r="9" spans="1:19" x14ac:dyDescent="0.2">
      <c r="A9" s="18" t="s">
        <v>44</v>
      </c>
      <c r="B9" s="18" t="s">
        <v>45</v>
      </c>
      <c r="C9" s="70" t="s">
        <v>46</v>
      </c>
      <c r="D9" s="71"/>
      <c r="E9" s="1" t="s">
        <v>47</v>
      </c>
      <c r="F9" s="11" t="s">
        <v>48</v>
      </c>
      <c r="G9" s="19" t="s">
        <v>49</v>
      </c>
      <c r="H9" s="20" t="s">
        <v>50</v>
      </c>
      <c r="I9" s="20" t="s">
        <v>3</v>
      </c>
      <c r="J9" s="20" t="s">
        <v>51</v>
      </c>
      <c r="K9" s="21" t="s">
        <v>52</v>
      </c>
      <c r="L9" s="20" t="s">
        <v>4</v>
      </c>
      <c r="M9" s="20" t="s">
        <v>4</v>
      </c>
      <c r="N9" s="20" t="s">
        <v>53</v>
      </c>
      <c r="O9" s="21" t="s">
        <v>5</v>
      </c>
      <c r="P9" s="20" t="s">
        <v>5</v>
      </c>
      <c r="Q9" s="20" t="s">
        <v>5</v>
      </c>
      <c r="R9" s="20" t="s">
        <v>54</v>
      </c>
      <c r="S9" s="21" t="s">
        <v>55</v>
      </c>
    </row>
    <row r="10" spans="1:19" ht="14.1" customHeight="1" x14ac:dyDescent="0.2">
      <c r="A10" s="22"/>
      <c r="B10" s="7"/>
      <c r="C10" s="78" t="s">
        <v>56</v>
      </c>
      <c r="D10" s="79"/>
      <c r="E10" s="23" t="s">
        <v>57</v>
      </c>
      <c r="F10" s="24"/>
      <c r="G10" s="25"/>
      <c r="H10" s="8"/>
      <c r="I10" s="8"/>
      <c r="J10" s="26">
        <f>IF(G10=0,0,(G10/(IF(I10&gt;H10,I10,H10))))</f>
        <v>0</v>
      </c>
      <c r="K10" s="27"/>
      <c r="L10" s="7"/>
      <c r="M10" s="7"/>
      <c r="N10" s="26">
        <f>IF(K10=0,0,(K10/(IF(M10&gt;L10,M10,L10))))</f>
        <v>0</v>
      </c>
      <c r="O10" s="28"/>
      <c r="P10" s="7"/>
      <c r="Q10" s="7"/>
      <c r="R10" s="26">
        <f>IF(O10=0,0,(O10/(IF(Q10&gt;P10,Q10,P10))))</f>
        <v>0</v>
      </c>
      <c r="S10" s="28"/>
    </row>
    <row r="11" spans="1:19" ht="14.1" customHeight="1" x14ac:dyDescent="0.2">
      <c r="A11" s="29"/>
      <c r="B11" s="7"/>
      <c r="C11" s="78"/>
      <c r="D11" s="79"/>
      <c r="E11" s="23"/>
      <c r="F11" s="30"/>
      <c r="G11" s="27"/>
      <c r="H11" s="8"/>
      <c r="I11" s="8"/>
      <c r="J11" s="26">
        <f>IF(G11=0,0,(G11/(IF(I11&gt;H11,I11,H11))))</f>
        <v>0</v>
      </c>
      <c r="K11" s="27"/>
      <c r="L11" s="7"/>
      <c r="M11" s="7"/>
      <c r="N11" s="26">
        <f t="shared" ref="N11:N74" si="0">IF(K11=0,0,(K11/(IF(M11&gt;L11,M11,L11))))</f>
        <v>0</v>
      </c>
      <c r="O11" s="28"/>
      <c r="P11" s="7"/>
      <c r="Q11" s="7"/>
      <c r="R11" s="26">
        <f t="shared" ref="R11:R74" si="1">IF(O11=0,0,(O11/(IF(Q11&gt;P11,Q11,P11))))</f>
        <v>0</v>
      </c>
      <c r="S11" s="27"/>
    </row>
    <row r="12" spans="1:19" ht="14.1" customHeight="1" x14ac:dyDescent="0.2">
      <c r="A12" s="29"/>
      <c r="B12" s="7"/>
      <c r="C12" s="78"/>
      <c r="D12" s="79"/>
      <c r="E12" s="23"/>
      <c r="F12" s="24"/>
      <c r="G12" s="27"/>
      <c r="H12" s="8"/>
      <c r="I12" s="8"/>
      <c r="J12" s="26">
        <f t="shared" ref="J12:J27" si="2">IF(G12=0,0,(G12/(IF(I12&gt;H12,I12,H12))))</f>
        <v>0</v>
      </c>
      <c r="K12" s="27"/>
      <c r="L12" s="7"/>
      <c r="M12" s="7"/>
      <c r="N12" s="26">
        <f t="shared" si="0"/>
        <v>0</v>
      </c>
      <c r="O12" s="28" t="s">
        <v>32</v>
      </c>
      <c r="P12" s="7"/>
      <c r="Q12" s="7"/>
      <c r="R12" s="26">
        <f t="shared" si="1"/>
        <v>0</v>
      </c>
      <c r="S12" s="27"/>
    </row>
    <row r="13" spans="1:19" ht="14.1" customHeight="1" x14ac:dyDescent="0.2">
      <c r="A13" s="29"/>
      <c r="B13" s="7"/>
      <c r="C13" s="78"/>
      <c r="D13" s="79"/>
      <c r="E13" s="23"/>
      <c r="F13" s="24"/>
      <c r="G13" s="27"/>
      <c r="H13" s="8" t="s">
        <v>32</v>
      </c>
      <c r="I13" s="8" t="s">
        <v>32</v>
      </c>
      <c r="J13" s="26">
        <f t="shared" si="2"/>
        <v>0</v>
      </c>
      <c r="K13" s="27"/>
      <c r="L13" s="7"/>
      <c r="M13" s="7"/>
      <c r="N13" s="26">
        <f t="shared" si="0"/>
        <v>0</v>
      </c>
      <c r="O13" s="28" t="s">
        <v>32</v>
      </c>
      <c r="P13" s="7"/>
      <c r="Q13" s="7"/>
      <c r="R13" s="26">
        <f t="shared" si="1"/>
        <v>0</v>
      </c>
      <c r="S13" s="27"/>
    </row>
    <row r="14" spans="1:19" ht="14.1" customHeight="1" x14ac:dyDescent="0.2">
      <c r="A14" s="29"/>
      <c r="B14" s="7"/>
      <c r="C14" s="78"/>
      <c r="D14" s="79"/>
      <c r="E14" s="23"/>
      <c r="F14" s="24"/>
      <c r="G14" s="27"/>
      <c r="H14" s="8"/>
      <c r="I14" s="8"/>
      <c r="J14" s="26">
        <f t="shared" si="2"/>
        <v>0</v>
      </c>
      <c r="K14" s="27"/>
      <c r="L14" s="7"/>
      <c r="M14" s="7"/>
      <c r="N14" s="26">
        <f t="shared" si="0"/>
        <v>0</v>
      </c>
      <c r="O14" s="28" t="s">
        <v>32</v>
      </c>
      <c r="P14" s="7"/>
      <c r="Q14" s="7"/>
      <c r="R14" s="26">
        <f t="shared" si="1"/>
        <v>0</v>
      </c>
      <c r="S14" s="27"/>
    </row>
    <row r="15" spans="1:19" ht="14.1" customHeight="1" x14ac:dyDescent="0.2">
      <c r="A15" s="29"/>
      <c r="B15" s="7"/>
      <c r="C15" s="78"/>
      <c r="D15" s="79"/>
      <c r="E15" s="23"/>
      <c r="F15" s="24"/>
      <c r="G15" s="27"/>
      <c r="H15" s="8"/>
      <c r="I15" s="8"/>
      <c r="J15" s="26">
        <f t="shared" si="2"/>
        <v>0</v>
      </c>
      <c r="K15" s="27"/>
      <c r="L15" s="7"/>
      <c r="M15" s="7"/>
      <c r="N15" s="26">
        <f t="shared" si="0"/>
        <v>0</v>
      </c>
      <c r="O15" s="28" t="s">
        <v>32</v>
      </c>
      <c r="P15" s="7"/>
      <c r="Q15" s="7"/>
      <c r="R15" s="26">
        <f t="shared" si="1"/>
        <v>0</v>
      </c>
      <c r="S15" s="27"/>
    </row>
    <row r="16" spans="1:19" ht="14.1" customHeight="1" x14ac:dyDescent="0.2">
      <c r="A16" s="29"/>
      <c r="B16" s="7"/>
      <c r="C16" s="78"/>
      <c r="D16" s="79"/>
      <c r="E16" s="23"/>
      <c r="F16" s="24"/>
      <c r="G16" s="27"/>
      <c r="H16" s="8" t="s">
        <v>32</v>
      </c>
      <c r="I16" s="8" t="s">
        <v>32</v>
      </c>
      <c r="J16" s="26">
        <f t="shared" si="2"/>
        <v>0</v>
      </c>
      <c r="K16" s="27"/>
      <c r="L16" s="7"/>
      <c r="M16" s="7"/>
      <c r="N16" s="26">
        <f t="shared" si="0"/>
        <v>0</v>
      </c>
      <c r="O16" s="28" t="s">
        <v>32</v>
      </c>
      <c r="P16" s="7"/>
      <c r="Q16" s="7"/>
      <c r="R16" s="26">
        <f t="shared" si="1"/>
        <v>0</v>
      </c>
      <c r="S16" s="27"/>
    </row>
    <row r="17" spans="1:19" ht="14.1" customHeight="1" x14ac:dyDescent="0.2">
      <c r="A17" s="29"/>
      <c r="B17" s="7"/>
      <c r="C17" s="78"/>
      <c r="D17" s="79"/>
      <c r="E17" s="23"/>
      <c r="F17" s="24"/>
      <c r="G17" s="27"/>
      <c r="H17" s="8" t="s">
        <v>32</v>
      </c>
      <c r="I17" s="8" t="s">
        <v>32</v>
      </c>
      <c r="J17" s="26">
        <f t="shared" si="2"/>
        <v>0</v>
      </c>
      <c r="K17" s="27"/>
      <c r="L17" s="7"/>
      <c r="M17" s="7"/>
      <c r="N17" s="26">
        <f t="shared" si="0"/>
        <v>0</v>
      </c>
      <c r="O17" s="28" t="s">
        <v>32</v>
      </c>
      <c r="P17" s="7"/>
      <c r="Q17" s="7"/>
      <c r="R17" s="26">
        <f t="shared" si="1"/>
        <v>0</v>
      </c>
      <c r="S17" s="27"/>
    </row>
    <row r="18" spans="1:19" ht="14.1" customHeight="1" x14ac:dyDescent="0.2">
      <c r="A18" s="29"/>
      <c r="B18" s="7"/>
      <c r="C18" s="78"/>
      <c r="D18" s="79"/>
      <c r="E18" s="23"/>
      <c r="F18" s="24"/>
      <c r="G18" s="27"/>
      <c r="H18" s="8" t="s">
        <v>32</v>
      </c>
      <c r="I18" s="8" t="s">
        <v>32</v>
      </c>
      <c r="J18" s="26">
        <f t="shared" si="2"/>
        <v>0</v>
      </c>
      <c r="K18" s="27"/>
      <c r="L18" s="7"/>
      <c r="M18" s="7"/>
      <c r="N18" s="26">
        <f t="shared" si="0"/>
        <v>0</v>
      </c>
      <c r="O18" s="28" t="s">
        <v>32</v>
      </c>
      <c r="P18" s="7"/>
      <c r="Q18" s="7"/>
      <c r="R18" s="26">
        <f t="shared" si="1"/>
        <v>0</v>
      </c>
      <c r="S18" s="27"/>
    </row>
    <row r="19" spans="1:19" ht="14.1" customHeight="1" x14ac:dyDescent="0.2">
      <c r="A19" s="29"/>
      <c r="B19" s="7"/>
      <c r="C19" s="78"/>
      <c r="D19" s="79"/>
      <c r="E19" s="23"/>
      <c r="F19" s="24"/>
      <c r="G19" s="27"/>
      <c r="H19" s="8"/>
      <c r="I19" s="8"/>
      <c r="J19" s="26">
        <f t="shared" si="2"/>
        <v>0</v>
      </c>
      <c r="K19" s="27"/>
      <c r="L19" s="7"/>
      <c r="M19" s="7"/>
      <c r="N19" s="26">
        <f t="shared" si="0"/>
        <v>0</v>
      </c>
      <c r="O19" s="28" t="s">
        <v>32</v>
      </c>
      <c r="P19" s="7"/>
      <c r="Q19" s="7"/>
      <c r="R19" s="26">
        <f t="shared" si="1"/>
        <v>0</v>
      </c>
      <c r="S19" s="27"/>
    </row>
    <row r="20" spans="1:19" ht="14.1" customHeight="1" x14ac:dyDescent="0.2">
      <c r="A20" s="29"/>
      <c r="B20" s="7"/>
      <c r="C20" s="78"/>
      <c r="D20" s="79"/>
      <c r="E20" s="23"/>
      <c r="F20" s="24"/>
      <c r="G20" s="27"/>
      <c r="H20" s="8"/>
      <c r="I20" s="8"/>
      <c r="J20" s="26">
        <f t="shared" si="2"/>
        <v>0</v>
      </c>
      <c r="K20" s="27"/>
      <c r="L20" s="7"/>
      <c r="M20" s="7"/>
      <c r="N20" s="26">
        <f t="shared" si="0"/>
        <v>0</v>
      </c>
      <c r="O20" s="28" t="s">
        <v>32</v>
      </c>
      <c r="P20" s="7"/>
      <c r="Q20" s="7"/>
      <c r="R20" s="26">
        <f t="shared" si="1"/>
        <v>0</v>
      </c>
      <c r="S20" s="27"/>
    </row>
    <row r="21" spans="1:19" ht="14.1" customHeight="1" x14ac:dyDescent="0.2">
      <c r="A21" s="29"/>
      <c r="B21" s="7"/>
      <c r="C21" s="78"/>
      <c r="D21" s="79"/>
      <c r="E21" s="23"/>
      <c r="F21" s="24"/>
      <c r="G21" s="27"/>
      <c r="H21" s="8"/>
      <c r="I21" s="8"/>
      <c r="J21" s="26">
        <f t="shared" si="2"/>
        <v>0</v>
      </c>
      <c r="K21" s="27"/>
      <c r="L21" s="7"/>
      <c r="M21" s="7"/>
      <c r="N21" s="26">
        <f t="shared" si="0"/>
        <v>0</v>
      </c>
      <c r="O21" s="28" t="s">
        <v>32</v>
      </c>
      <c r="P21" s="7"/>
      <c r="Q21" s="7"/>
      <c r="R21" s="26">
        <f t="shared" si="1"/>
        <v>0</v>
      </c>
      <c r="S21" s="27"/>
    </row>
    <row r="22" spans="1:19" ht="14.1" customHeight="1" x14ac:dyDescent="0.2">
      <c r="A22" s="29"/>
      <c r="B22" s="7"/>
      <c r="C22" s="78"/>
      <c r="D22" s="79"/>
      <c r="E22" s="23"/>
      <c r="F22" s="24"/>
      <c r="G22" s="27"/>
      <c r="H22" s="8"/>
      <c r="I22" s="8"/>
      <c r="J22" s="26">
        <f t="shared" si="2"/>
        <v>0</v>
      </c>
      <c r="K22" s="27"/>
      <c r="L22" s="7"/>
      <c r="M22" s="7"/>
      <c r="N22" s="26">
        <f t="shared" si="0"/>
        <v>0</v>
      </c>
      <c r="O22" s="28" t="s">
        <v>32</v>
      </c>
      <c r="P22" s="7"/>
      <c r="Q22" s="7"/>
      <c r="R22" s="26">
        <f t="shared" si="1"/>
        <v>0</v>
      </c>
      <c r="S22" s="27"/>
    </row>
    <row r="23" spans="1:19" ht="14.1" customHeight="1" x14ac:dyDescent="0.2">
      <c r="A23" s="29"/>
      <c r="B23" s="7"/>
      <c r="C23" s="78"/>
      <c r="D23" s="79"/>
      <c r="E23" s="23"/>
      <c r="F23" s="24"/>
      <c r="G23" s="27"/>
      <c r="H23" s="8"/>
      <c r="I23" s="8"/>
      <c r="J23" s="26">
        <f t="shared" si="2"/>
        <v>0</v>
      </c>
      <c r="K23" s="27"/>
      <c r="L23" s="7"/>
      <c r="M23" s="7"/>
      <c r="N23" s="26">
        <f t="shared" si="0"/>
        <v>0</v>
      </c>
      <c r="O23" s="28" t="s">
        <v>32</v>
      </c>
      <c r="P23" s="7"/>
      <c r="Q23" s="7"/>
      <c r="R23" s="26">
        <f t="shared" si="1"/>
        <v>0</v>
      </c>
      <c r="S23" s="27"/>
    </row>
    <row r="24" spans="1:19" ht="14.1" customHeight="1" x14ac:dyDescent="0.2">
      <c r="A24" s="29"/>
      <c r="B24" s="7"/>
      <c r="C24" s="78"/>
      <c r="D24" s="79"/>
      <c r="E24" s="23"/>
      <c r="F24" s="24"/>
      <c r="G24" s="27"/>
      <c r="H24" s="8"/>
      <c r="I24" s="8"/>
      <c r="J24" s="26">
        <f t="shared" si="2"/>
        <v>0</v>
      </c>
      <c r="K24" s="27"/>
      <c r="L24" s="7"/>
      <c r="M24" s="7"/>
      <c r="N24" s="26">
        <f t="shared" si="0"/>
        <v>0</v>
      </c>
      <c r="O24" s="28" t="s">
        <v>32</v>
      </c>
      <c r="P24" s="7"/>
      <c r="Q24" s="7"/>
      <c r="R24" s="26">
        <f t="shared" si="1"/>
        <v>0</v>
      </c>
      <c r="S24" s="27"/>
    </row>
    <row r="25" spans="1:19" ht="14.1" customHeight="1" x14ac:dyDescent="0.2">
      <c r="A25" s="29"/>
      <c r="B25" s="7"/>
      <c r="C25" s="78"/>
      <c r="D25" s="79"/>
      <c r="E25" s="23"/>
      <c r="F25" s="24"/>
      <c r="G25" s="27"/>
      <c r="H25" s="8"/>
      <c r="I25" s="8"/>
      <c r="J25" s="26">
        <f t="shared" si="2"/>
        <v>0</v>
      </c>
      <c r="K25" s="27"/>
      <c r="L25" s="7"/>
      <c r="M25" s="7"/>
      <c r="N25" s="26">
        <f t="shared" si="0"/>
        <v>0</v>
      </c>
      <c r="O25" s="28" t="s">
        <v>32</v>
      </c>
      <c r="P25" s="7"/>
      <c r="Q25" s="7"/>
      <c r="R25" s="26">
        <f t="shared" si="1"/>
        <v>0</v>
      </c>
      <c r="S25" s="27"/>
    </row>
    <row r="26" spans="1:19" ht="14.1" customHeight="1" x14ac:dyDescent="0.2">
      <c r="A26" s="29"/>
      <c r="B26" s="7"/>
      <c r="C26" s="78"/>
      <c r="D26" s="79"/>
      <c r="E26" s="23"/>
      <c r="F26" s="24"/>
      <c r="G26" s="27"/>
      <c r="H26" s="8" t="s">
        <v>32</v>
      </c>
      <c r="I26" s="8" t="s">
        <v>32</v>
      </c>
      <c r="J26" s="26">
        <f t="shared" si="2"/>
        <v>0</v>
      </c>
      <c r="K26" s="27"/>
      <c r="L26" s="7"/>
      <c r="M26" s="7"/>
      <c r="N26" s="26">
        <f t="shared" si="0"/>
        <v>0</v>
      </c>
      <c r="O26" s="28" t="s">
        <v>32</v>
      </c>
      <c r="P26" s="7"/>
      <c r="Q26" s="7"/>
      <c r="R26" s="26">
        <f t="shared" si="1"/>
        <v>0</v>
      </c>
      <c r="S26" s="27"/>
    </row>
    <row r="27" spans="1:19" ht="14.1" customHeight="1" x14ac:dyDescent="0.2">
      <c r="A27" s="29"/>
      <c r="B27" s="7"/>
      <c r="C27" s="83"/>
      <c r="D27" s="84"/>
      <c r="E27" s="31"/>
      <c r="F27" s="32"/>
      <c r="G27" s="33"/>
      <c r="H27" s="34" t="s">
        <v>32</v>
      </c>
      <c r="I27" s="34" t="s">
        <v>32</v>
      </c>
      <c r="J27" s="35">
        <f t="shared" si="2"/>
        <v>0</v>
      </c>
      <c r="K27" s="33"/>
      <c r="L27" s="36"/>
      <c r="M27" s="36"/>
      <c r="N27" s="35">
        <f t="shared" si="0"/>
        <v>0</v>
      </c>
      <c r="O27" s="37" t="s">
        <v>32</v>
      </c>
      <c r="P27" s="36"/>
      <c r="Q27" s="36"/>
      <c r="R27" s="35">
        <f t="shared" si="1"/>
        <v>0</v>
      </c>
      <c r="S27" s="33"/>
    </row>
    <row r="28" spans="1:19" ht="14.1" customHeight="1" x14ac:dyDescent="0.2">
      <c r="A28" s="29"/>
      <c r="B28" s="7"/>
      <c r="C28" s="78"/>
      <c r="D28" s="79"/>
      <c r="E28" s="23"/>
      <c r="F28" s="32"/>
      <c r="G28" s="33"/>
      <c r="H28" s="8"/>
      <c r="I28" s="8"/>
      <c r="J28" s="26">
        <f>IF(G28=0,0,(G28/(IF(I28&gt;H28,I28,H28))))</f>
        <v>0</v>
      </c>
      <c r="K28" s="27"/>
      <c r="L28" s="7"/>
      <c r="M28" s="7"/>
      <c r="N28" s="26">
        <f t="shared" si="0"/>
        <v>0</v>
      </c>
      <c r="O28" s="28"/>
      <c r="P28" s="7"/>
      <c r="Q28" s="7"/>
      <c r="R28" s="26">
        <f t="shared" si="1"/>
        <v>0</v>
      </c>
      <c r="S28" s="27"/>
    </row>
    <row r="29" spans="1:19" ht="14.1" customHeight="1" x14ac:dyDescent="0.2">
      <c r="A29" s="29"/>
      <c r="B29" s="7"/>
      <c r="C29" s="78"/>
      <c r="D29" s="79"/>
      <c r="E29" s="23"/>
      <c r="F29" s="24"/>
      <c r="G29" s="27"/>
      <c r="H29" s="8"/>
      <c r="I29" s="8"/>
      <c r="J29" s="26">
        <f t="shared" ref="J29:J44" si="3">IF(G29=0,0,(G29/(IF(I29&gt;H29,I29,H29))))</f>
        <v>0</v>
      </c>
      <c r="K29" s="27"/>
      <c r="L29" s="7"/>
      <c r="M29" s="7"/>
      <c r="N29" s="26">
        <f t="shared" si="0"/>
        <v>0</v>
      </c>
      <c r="O29" s="28" t="s">
        <v>32</v>
      </c>
      <c r="P29" s="7"/>
      <c r="Q29" s="7"/>
      <c r="R29" s="26">
        <f t="shared" si="1"/>
        <v>0</v>
      </c>
      <c r="S29" s="27"/>
    </row>
    <row r="30" spans="1:19" ht="14.1" customHeight="1" x14ac:dyDescent="0.2">
      <c r="A30" s="29"/>
      <c r="B30" s="7"/>
      <c r="C30" s="78"/>
      <c r="D30" s="79"/>
      <c r="E30" s="23"/>
      <c r="F30" s="24"/>
      <c r="G30" s="27"/>
      <c r="H30" s="8" t="s">
        <v>32</v>
      </c>
      <c r="I30" s="8" t="s">
        <v>32</v>
      </c>
      <c r="J30" s="26">
        <f t="shared" si="3"/>
        <v>0</v>
      </c>
      <c r="K30" s="27"/>
      <c r="L30" s="7"/>
      <c r="M30" s="7"/>
      <c r="N30" s="26">
        <f t="shared" si="0"/>
        <v>0</v>
      </c>
      <c r="O30" s="28" t="s">
        <v>32</v>
      </c>
      <c r="P30" s="7"/>
      <c r="Q30" s="7"/>
      <c r="R30" s="26">
        <f t="shared" si="1"/>
        <v>0</v>
      </c>
      <c r="S30" s="27"/>
    </row>
    <row r="31" spans="1:19" ht="14.1" customHeight="1" x14ac:dyDescent="0.2">
      <c r="A31" s="29"/>
      <c r="B31" s="7"/>
      <c r="C31" s="78"/>
      <c r="D31" s="79"/>
      <c r="E31" s="23"/>
      <c r="F31" s="24"/>
      <c r="G31" s="27"/>
      <c r="H31" s="8"/>
      <c r="I31" s="8"/>
      <c r="J31" s="26">
        <f t="shared" si="3"/>
        <v>0</v>
      </c>
      <c r="K31" s="27"/>
      <c r="L31" s="7"/>
      <c r="M31" s="7"/>
      <c r="N31" s="26">
        <f t="shared" si="0"/>
        <v>0</v>
      </c>
      <c r="O31" s="28" t="s">
        <v>32</v>
      </c>
      <c r="P31" s="7"/>
      <c r="Q31" s="7"/>
      <c r="R31" s="26">
        <f t="shared" si="1"/>
        <v>0</v>
      </c>
      <c r="S31" s="27"/>
    </row>
    <row r="32" spans="1:19" ht="14.1" customHeight="1" x14ac:dyDescent="0.2">
      <c r="A32" s="29"/>
      <c r="B32" s="7"/>
      <c r="C32" s="78"/>
      <c r="D32" s="79"/>
      <c r="E32" s="23"/>
      <c r="F32" s="24"/>
      <c r="G32" s="27"/>
      <c r="H32" s="8"/>
      <c r="I32" s="8"/>
      <c r="J32" s="26">
        <f t="shared" si="3"/>
        <v>0</v>
      </c>
      <c r="K32" s="27"/>
      <c r="L32" s="7"/>
      <c r="M32" s="7"/>
      <c r="N32" s="26">
        <f t="shared" si="0"/>
        <v>0</v>
      </c>
      <c r="O32" s="28" t="s">
        <v>32</v>
      </c>
      <c r="P32" s="7"/>
      <c r="Q32" s="7"/>
      <c r="R32" s="26">
        <f t="shared" si="1"/>
        <v>0</v>
      </c>
      <c r="S32" s="27"/>
    </row>
    <row r="33" spans="1:19" ht="14.1" customHeight="1" x14ac:dyDescent="0.2">
      <c r="A33" s="29"/>
      <c r="B33" s="7"/>
      <c r="C33" s="78"/>
      <c r="D33" s="79"/>
      <c r="E33" s="23"/>
      <c r="F33" s="24"/>
      <c r="G33" s="27"/>
      <c r="H33" s="8" t="s">
        <v>32</v>
      </c>
      <c r="I33" s="8" t="s">
        <v>32</v>
      </c>
      <c r="J33" s="26">
        <f t="shared" si="3"/>
        <v>0</v>
      </c>
      <c r="K33" s="27"/>
      <c r="L33" s="7"/>
      <c r="M33" s="7"/>
      <c r="N33" s="26">
        <f t="shared" si="0"/>
        <v>0</v>
      </c>
      <c r="O33" s="28" t="s">
        <v>32</v>
      </c>
      <c r="P33" s="7"/>
      <c r="Q33" s="7"/>
      <c r="R33" s="26">
        <f t="shared" si="1"/>
        <v>0</v>
      </c>
      <c r="S33" s="27"/>
    </row>
    <row r="34" spans="1:19" ht="14.1" customHeight="1" x14ac:dyDescent="0.2">
      <c r="A34" s="29"/>
      <c r="B34" s="7"/>
      <c r="C34" s="78"/>
      <c r="D34" s="79"/>
      <c r="E34" s="23"/>
      <c r="F34" s="24"/>
      <c r="G34" s="27"/>
      <c r="H34" s="8" t="s">
        <v>32</v>
      </c>
      <c r="I34" s="8" t="s">
        <v>32</v>
      </c>
      <c r="J34" s="26">
        <f t="shared" si="3"/>
        <v>0</v>
      </c>
      <c r="K34" s="27"/>
      <c r="L34" s="7"/>
      <c r="M34" s="7"/>
      <c r="N34" s="26">
        <f t="shared" si="0"/>
        <v>0</v>
      </c>
      <c r="O34" s="28" t="s">
        <v>32</v>
      </c>
      <c r="P34" s="7"/>
      <c r="Q34" s="7"/>
      <c r="R34" s="26">
        <f t="shared" si="1"/>
        <v>0</v>
      </c>
      <c r="S34" s="27"/>
    </row>
    <row r="35" spans="1:19" ht="14.1" customHeight="1" x14ac:dyDescent="0.2">
      <c r="A35" s="29"/>
      <c r="B35" s="7"/>
      <c r="C35" s="78"/>
      <c r="D35" s="79"/>
      <c r="E35" s="23"/>
      <c r="F35" s="24"/>
      <c r="G35" s="27"/>
      <c r="H35" s="8" t="s">
        <v>32</v>
      </c>
      <c r="I35" s="8" t="s">
        <v>32</v>
      </c>
      <c r="J35" s="26">
        <f t="shared" si="3"/>
        <v>0</v>
      </c>
      <c r="K35" s="27"/>
      <c r="L35" s="7"/>
      <c r="M35" s="7"/>
      <c r="N35" s="26">
        <f t="shared" si="0"/>
        <v>0</v>
      </c>
      <c r="O35" s="28" t="s">
        <v>32</v>
      </c>
      <c r="P35" s="7"/>
      <c r="Q35" s="7"/>
      <c r="R35" s="26">
        <f t="shared" si="1"/>
        <v>0</v>
      </c>
      <c r="S35" s="27"/>
    </row>
    <row r="36" spans="1:19" ht="14.1" customHeight="1" x14ac:dyDescent="0.2">
      <c r="A36" s="29"/>
      <c r="B36" s="7"/>
      <c r="C36" s="78"/>
      <c r="D36" s="79"/>
      <c r="E36" s="23"/>
      <c r="F36" s="24"/>
      <c r="G36" s="27"/>
      <c r="H36" s="8"/>
      <c r="I36" s="8"/>
      <c r="J36" s="26">
        <f t="shared" si="3"/>
        <v>0</v>
      </c>
      <c r="K36" s="27"/>
      <c r="L36" s="7"/>
      <c r="M36" s="7"/>
      <c r="N36" s="26">
        <f t="shared" si="0"/>
        <v>0</v>
      </c>
      <c r="O36" s="28" t="s">
        <v>32</v>
      </c>
      <c r="P36" s="7"/>
      <c r="Q36" s="7"/>
      <c r="R36" s="26">
        <f t="shared" si="1"/>
        <v>0</v>
      </c>
      <c r="S36" s="27"/>
    </row>
    <row r="37" spans="1:19" ht="14.1" customHeight="1" x14ac:dyDescent="0.2">
      <c r="A37" s="29"/>
      <c r="B37" s="7"/>
      <c r="C37" s="78"/>
      <c r="D37" s="79"/>
      <c r="E37" s="23"/>
      <c r="F37" s="24"/>
      <c r="G37" s="27"/>
      <c r="H37" s="8"/>
      <c r="I37" s="8"/>
      <c r="J37" s="26">
        <f t="shared" si="3"/>
        <v>0</v>
      </c>
      <c r="K37" s="27"/>
      <c r="L37" s="7"/>
      <c r="M37" s="7"/>
      <c r="N37" s="26">
        <f t="shared" si="0"/>
        <v>0</v>
      </c>
      <c r="O37" s="28" t="s">
        <v>32</v>
      </c>
      <c r="P37" s="7"/>
      <c r="Q37" s="7"/>
      <c r="R37" s="26">
        <f t="shared" si="1"/>
        <v>0</v>
      </c>
      <c r="S37" s="27"/>
    </row>
    <row r="38" spans="1:19" ht="14.1" customHeight="1" x14ac:dyDescent="0.2">
      <c r="A38" s="29"/>
      <c r="B38" s="7"/>
      <c r="C38" s="78"/>
      <c r="D38" s="79"/>
      <c r="E38" s="23"/>
      <c r="F38" s="24"/>
      <c r="G38" s="27"/>
      <c r="H38" s="8"/>
      <c r="I38" s="8"/>
      <c r="J38" s="26">
        <f t="shared" si="3"/>
        <v>0</v>
      </c>
      <c r="K38" s="27"/>
      <c r="L38" s="7"/>
      <c r="M38" s="7"/>
      <c r="N38" s="26">
        <f t="shared" si="0"/>
        <v>0</v>
      </c>
      <c r="O38" s="28" t="s">
        <v>32</v>
      </c>
      <c r="P38" s="7"/>
      <c r="Q38" s="7"/>
      <c r="R38" s="26">
        <f t="shared" si="1"/>
        <v>0</v>
      </c>
      <c r="S38" s="27"/>
    </row>
    <row r="39" spans="1:19" ht="14.1" customHeight="1" x14ac:dyDescent="0.2">
      <c r="A39" s="29"/>
      <c r="B39" s="7"/>
      <c r="C39" s="78"/>
      <c r="D39" s="79"/>
      <c r="E39" s="23"/>
      <c r="F39" s="24"/>
      <c r="G39" s="27"/>
      <c r="H39" s="8"/>
      <c r="I39" s="8"/>
      <c r="J39" s="26">
        <f t="shared" si="3"/>
        <v>0</v>
      </c>
      <c r="K39" s="27"/>
      <c r="L39" s="7"/>
      <c r="M39" s="7"/>
      <c r="N39" s="26">
        <f t="shared" si="0"/>
        <v>0</v>
      </c>
      <c r="O39" s="28" t="s">
        <v>32</v>
      </c>
      <c r="P39" s="7"/>
      <c r="Q39" s="7"/>
      <c r="R39" s="26">
        <f t="shared" si="1"/>
        <v>0</v>
      </c>
      <c r="S39" s="27"/>
    </row>
    <row r="40" spans="1:19" ht="14.1" customHeight="1" x14ac:dyDescent="0.2">
      <c r="A40" s="29"/>
      <c r="B40" s="7"/>
      <c r="C40" s="78"/>
      <c r="D40" s="79"/>
      <c r="E40" s="23"/>
      <c r="F40" s="24"/>
      <c r="G40" s="27"/>
      <c r="H40" s="8"/>
      <c r="I40" s="8"/>
      <c r="J40" s="26">
        <f t="shared" si="3"/>
        <v>0</v>
      </c>
      <c r="K40" s="27"/>
      <c r="L40" s="7"/>
      <c r="M40" s="7"/>
      <c r="N40" s="26">
        <f t="shared" si="0"/>
        <v>0</v>
      </c>
      <c r="O40" s="28" t="s">
        <v>32</v>
      </c>
      <c r="P40" s="7"/>
      <c r="Q40" s="7"/>
      <c r="R40" s="26">
        <f t="shared" si="1"/>
        <v>0</v>
      </c>
      <c r="S40" s="27"/>
    </row>
    <row r="41" spans="1:19" ht="14.1" customHeight="1" x14ac:dyDescent="0.2">
      <c r="A41" s="29"/>
      <c r="B41" s="7"/>
      <c r="C41" s="78"/>
      <c r="D41" s="79"/>
      <c r="E41" s="23"/>
      <c r="F41" s="24"/>
      <c r="G41" s="27"/>
      <c r="H41" s="8"/>
      <c r="I41" s="8"/>
      <c r="J41" s="26">
        <f t="shared" si="3"/>
        <v>0</v>
      </c>
      <c r="K41" s="27"/>
      <c r="L41" s="7"/>
      <c r="M41" s="7"/>
      <c r="N41" s="26">
        <f t="shared" si="0"/>
        <v>0</v>
      </c>
      <c r="O41" s="28" t="s">
        <v>32</v>
      </c>
      <c r="P41" s="7"/>
      <c r="Q41" s="7"/>
      <c r="R41" s="26">
        <f t="shared" si="1"/>
        <v>0</v>
      </c>
      <c r="S41" s="27"/>
    </row>
    <row r="42" spans="1:19" ht="14.1" customHeight="1" x14ac:dyDescent="0.2">
      <c r="A42" s="29"/>
      <c r="B42" s="7"/>
      <c r="C42" s="78"/>
      <c r="D42" s="79"/>
      <c r="E42" s="23"/>
      <c r="F42" s="24"/>
      <c r="G42" s="27"/>
      <c r="H42" s="8"/>
      <c r="I42" s="8"/>
      <c r="J42" s="26">
        <f t="shared" si="3"/>
        <v>0</v>
      </c>
      <c r="K42" s="27"/>
      <c r="L42" s="7"/>
      <c r="M42" s="7"/>
      <c r="N42" s="26">
        <f t="shared" si="0"/>
        <v>0</v>
      </c>
      <c r="O42" s="28" t="s">
        <v>32</v>
      </c>
      <c r="P42" s="7"/>
      <c r="Q42" s="7"/>
      <c r="R42" s="26">
        <f t="shared" si="1"/>
        <v>0</v>
      </c>
      <c r="S42" s="27"/>
    </row>
    <row r="43" spans="1:19" ht="14.1" customHeight="1" x14ac:dyDescent="0.2">
      <c r="A43" s="29"/>
      <c r="B43" s="7"/>
      <c r="C43" s="78"/>
      <c r="D43" s="79"/>
      <c r="E43" s="23"/>
      <c r="F43" s="24"/>
      <c r="G43" s="27"/>
      <c r="H43" s="8" t="s">
        <v>32</v>
      </c>
      <c r="I43" s="8" t="s">
        <v>32</v>
      </c>
      <c r="J43" s="26">
        <f t="shared" si="3"/>
        <v>0</v>
      </c>
      <c r="K43" s="27"/>
      <c r="L43" s="7"/>
      <c r="M43" s="7"/>
      <c r="N43" s="26">
        <f t="shared" si="0"/>
        <v>0</v>
      </c>
      <c r="O43" s="28" t="s">
        <v>32</v>
      </c>
      <c r="P43" s="7"/>
      <c r="Q43" s="7"/>
      <c r="R43" s="26">
        <f t="shared" si="1"/>
        <v>0</v>
      </c>
      <c r="S43" s="27"/>
    </row>
    <row r="44" spans="1:19" ht="14.1" customHeight="1" x14ac:dyDescent="0.2">
      <c r="A44" s="29"/>
      <c r="B44" s="7"/>
      <c r="C44" s="83"/>
      <c r="D44" s="84"/>
      <c r="E44" s="31"/>
      <c r="F44" s="32"/>
      <c r="G44" s="33"/>
      <c r="H44" s="34" t="s">
        <v>32</v>
      </c>
      <c r="I44" s="34" t="s">
        <v>32</v>
      </c>
      <c r="J44" s="35">
        <f t="shared" si="3"/>
        <v>0</v>
      </c>
      <c r="K44" s="33"/>
      <c r="L44" s="36"/>
      <c r="M44" s="36"/>
      <c r="N44" s="35">
        <f t="shared" si="0"/>
        <v>0</v>
      </c>
      <c r="O44" s="37" t="s">
        <v>32</v>
      </c>
      <c r="P44" s="36"/>
      <c r="Q44" s="36"/>
      <c r="R44" s="35">
        <f t="shared" si="1"/>
        <v>0</v>
      </c>
      <c r="S44" s="33"/>
    </row>
    <row r="45" spans="1:19" ht="14.1" customHeight="1" x14ac:dyDescent="0.2">
      <c r="A45" s="29"/>
      <c r="B45" s="7"/>
      <c r="C45" s="78"/>
      <c r="D45" s="79"/>
      <c r="E45" s="23"/>
      <c r="F45" s="32"/>
      <c r="G45" s="33"/>
      <c r="H45" s="8"/>
      <c r="I45" s="8"/>
      <c r="J45" s="26">
        <f>IF(G45=0,0,(G45/(IF(I45&gt;H45,I45,H45))))</f>
        <v>0</v>
      </c>
      <c r="K45" s="27"/>
      <c r="L45" s="7"/>
      <c r="M45" s="7"/>
      <c r="N45" s="26">
        <f t="shared" si="0"/>
        <v>0</v>
      </c>
      <c r="O45" s="28"/>
      <c r="P45" s="7"/>
      <c r="Q45" s="7"/>
      <c r="R45" s="26">
        <f t="shared" si="1"/>
        <v>0</v>
      </c>
      <c r="S45" s="27"/>
    </row>
    <row r="46" spans="1:19" ht="14.1" customHeight="1" x14ac:dyDescent="0.2">
      <c r="A46" s="29"/>
      <c r="B46" s="7"/>
      <c r="C46" s="78"/>
      <c r="D46" s="79"/>
      <c r="E46" s="23"/>
      <c r="F46" s="24"/>
      <c r="G46" s="27"/>
      <c r="H46" s="8"/>
      <c r="I46" s="8"/>
      <c r="J46" s="26">
        <f t="shared" ref="J46:J111" si="4">IF(G46=0,0,(G46/(IF(I46&gt;H46,I46,H46))))</f>
        <v>0</v>
      </c>
      <c r="K46" s="27"/>
      <c r="L46" s="7"/>
      <c r="M46" s="7"/>
      <c r="N46" s="26">
        <f t="shared" si="0"/>
        <v>0</v>
      </c>
      <c r="O46" s="28" t="s">
        <v>32</v>
      </c>
      <c r="P46" s="7"/>
      <c r="Q46" s="7"/>
      <c r="R46" s="26">
        <f t="shared" si="1"/>
        <v>0</v>
      </c>
      <c r="S46" s="27"/>
    </row>
    <row r="47" spans="1:19" ht="14.1" customHeight="1" x14ac:dyDescent="0.2">
      <c r="A47" s="29"/>
      <c r="B47" s="7"/>
      <c r="C47" s="78"/>
      <c r="D47" s="79"/>
      <c r="E47" s="23"/>
      <c r="F47" s="24"/>
      <c r="G47" s="27"/>
      <c r="H47" s="8" t="s">
        <v>32</v>
      </c>
      <c r="I47" s="8" t="s">
        <v>32</v>
      </c>
      <c r="J47" s="26">
        <f t="shared" si="4"/>
        <v>0</v>
      </c>
      <c r="K47" s="27"/>
      <c r="L47" s="7"/>
      <c r="M47" s="7"/>
      <c r="N47" s="26">
        <f t="shared" si="0"/>
        <v>0</v>
      </c>
      <c r="O47" s="28" t="s">
        <v>32</v>
      </c>
      <c r="P47" s="7"/>
      <c r="Q47" s="7"/>
      <c r="R47" s="26">
        <f t="shared" si="1"/>
        <v>0</v>
      </c>
      <c r="S47" s="27"/>
    </row>
    <row r="48" spans="1:19" ht="14.1" customHeight="1" x14ac:dyDescent="0.2">
      <c r="A48" s="29"/>
      <c r="B48" s="7"/>
      <c r="C48" s="78"/>
      <c r="D48" s="79"/>
      <c r="E48" s="23"/>
      <c r="F48" s="24"/>
      <c r="G48" s="27"/>
      <c r="H48" s="8"/>
      <c r="I48" s="8"/>
      <c r="J48" s="26">
        <f t="shared" si="4"/>
        <v>0</v>
      </c>
      <c r="K48" s="27"/>
      <c r="L48" s="7"/>
      <c r="M48" s="7"/>
      <c r="N48" s="26">
        <f t="shared" si="0"/>
        <v>0</v>
      </c>
      <c r="O48" s="28" t="s">
        <v>32</v>
      </c>
      <c r="P48" s="7"/>
      <c r="Q48" s="7"/>
      <c r="R48" s="26">
        <f t="shared" si="1"/>
        <v>0</v>
      </c>
      <c r="S48" s="27"/>
    </row>
    <row r="49" spans="1:19" ht="14.1" customHeight="1" x14ac:dyDescent="0.2">
      <c r="A49" s="29"/>
      <c r="B49" s="7"/>
      <c r="C49" s="78"/>
      <c r="D49" s="79"/>
      <c r="E49" s="23"/>
      <c r="F49" s="24"/>
      <c r="G49" s="27"/>
      <c r="H49" s="8"/>
      <c r="I49" s="8"/>
      <c r="J49" s="26">
        <f t="shared" si="4"/>
        <v>0</v>
      </c>
      <c r="K49" s="27"/>
      <c r="L49" s="7"/>
      <c r="M49" s="7"/>
      <c r="N49" s="26">
        <f t="shared" si="0"/>
        <v>0</v>
      </c>
      <c r="O49" s="28" t="s">
        <v>32</v>
      </c>
      <c r="P49" s="7"/>
      <c r="Q49" s="7"/>
      <c r="R49" s="26">
        <f t="shared" si="1"/>
        <v>0</v>
      </c>
      <c r="S49" s="27"/>
    </row>
    <row r="50" spans="1:19" ht="14.1" customHeight="1" x14ac:dyDescent="0.2">
      <c r="A50" s="29"/>
      <c r="B50" s="7"/>
      <c r="C50" s="78"/>
      <c r="D50" s="79"/>
      <c r="E50" s="23"/>
      <c r="F50" s="24"/>
      <c r="G50" s="27"/>
      <c r="H50" s="8" t="s">
        <v>32</v>
      </c>
      <c r="I50" s="8" t="s">
        <v>32</v>
      </c>
      <c r="J50" s="26">
        <f t="shared" si="4"/>
        <v>0</v>
      </c>
      <c r="K50" s="27"/>
      <c r="L50" s="7"/>
      <c r="M50" s="7"/>
      <c r="N50" s="26">
        <f t="shared" si="0"/>
        <v>0</v>
      </c>
      <c r="O50" s="28" t="s">
        <v>32</v>
      </c>
      <c r="P50" s="7"/>
      <c r="Q50" s="7"/>
      <c r="R50" s="26">
        <f t="shared" si="1"/>
        <v>0</v>
      </c>
      <c r="S50" s="27"/>
    </row>
    <row r="51" spans="1:19" ht="14.1" customHeight="1" x14ac:dyDescent="0.2">
      <c r="A51" s="29"/>
      <c r="B51" s="7"/>
      <c r="C51" s="78"/>
      <c r="D51" s="79"/>
      <c r="E51" s="23"/>
      <c r="F51" s="24"/>
      <c r="G51" s="27"/>
      <c r="H51" s="8" t="s">
        <v>32</v>
      </c>
      <c r="I51" s="8" t="s">
        <v>32</v>
      </c>
      <c r="J51" s="26">
        <f t="shared" si="4"/>
        <v>0</v>
      </c>
      <c r="K51" s="27"/>
      <c r="L51" s="7"/>
      <c r="M51" s="7"/>
      <c r="N51" s="26">
        <f t="shared" si="0"/>
        <v>0</v>
      </c>
      <c r="O51" s="28" t="s">
        <v>32</v>
      </c>
      <c r="P51" s="7"/>
      <c r="Q51" s="7"/>
      <c r="R51" s="26">
        <f t="shared" si="1"/>
        <v>0</v>
      </c>
      <c r="S51" s="27"/>
    </row>
    <row r="52" spans="1:19" ht="14.1" customHeight="1" x14ac:dyDescent="0.2">
      <c r="A52" s="29"/>
      <c r="B52" s="7"/>
      <c r="C52" s="78"/>
      <c r="D52" s="79"/>
      <c r="E52" s="23"/>
      <c r="F52" s="24"/>
      <c r="G52" s="27"/>
      <c r="H52" s="8" t="s">
        <v>32</v>
      </c>
      <c r="I52" s="8" t="s">
        <v>32</v>
      </c>
      <c r="J52" s="26">
        <f t="shared" si="4"/>
        <v>0</v>
      </c>
      <c r="K52" s="27"/>
      <c r="L52" s="7"/>
      <c r="M52" s="7"/>
      <c r="N52" s="26">
        <f t="shared" si="0"/>
        <v>0</v>
      </c>
      <c r="O52" s="28" t="s">
        <v>32</v>
      </c>
      <c r="P52" s="7"/>
      <c r="Q52" s="7"/>
      <c r="R52" s="26">
        <f t="shared" si="1"/>
        <v>0</v>
      </c>
      <c r="S52" s="27"/>
    </row>
    <row r="53" spans="1:19" ht="14.1" customHeight="1" x14ac:dyDescent="0.2">
      <c r="A53" s="29"/>
      <c r="B53" s="7"/>
      <c r="C53" s="78"/>
      <c r="D53" s="79"/>
      <c r="E53" s="23"/>
      <c r="F53" s="24"/>
      <c r="G53" s="27"/>
      <c r="H53" s="8"/>
      <c r="I53" s="8"/>
      <c r="J53" s="26">
        <f t="shared" si="4"/>
        <v>0</v>
      </c>
      <c r="K53" s="27"/>
      <c r="L53" s="7"/>
      <c r="M53" s="7"/>
      <c r="N53" s="26">
        <f t="shared" si="0"/>
        <v>0</v>
      </c>
      <c r="O53" s="28" t="s">
        <v>32</v>
      </c>
      <c r="P53" s="7"/>
      <c r="Q53" s="7"/>
      <c r="R53" s="26">
        <f t="shared" si="1"/>
        <v>0</v>
      </c>
      <c r="S53" s="27"/>
    </row>
    <row r="54" spans="1:19" ht="14.1" customHeight="1" x14ac:dyDescent="0.2">
      <c r="A54" s="29"/>
      <c r="B54" s="7"/>
      <c r="C54" s="78"/>
      <c r="D54" s="79"/>
      <c r="E54" s="23"/>
      <c r="F54" s="24"/>
      <c r="G54" s="27"/>
      <c r="H54" s="8"/>
      <c r="I54" s="8"/>
      <c r="J54" s="26">
        <f t="shared" si="4"/>
        <v>0</v>
      </c>
      <c r="K54" s="27"/>
      <c r="L54" s="7"/>
      <c r="M54" s="7"/>
      <c r="N54" s="26">
        <f t="shared" si="0"/>
        <v>0</v>
      </c>
      <c r="O54" s="28" t="s">
        <v>32</v>
      </c>
      <c r="P54" s="7"/>
      <c r="Q54" s="7"/>
      <c r="R54" s="26">
        <f t="shared" si="1"/>
        <v>0</v>
      </c>
      <c r="S54" s="27"/>
    </row>
    <row r="55" spans="1:19" ht="14.1" customHeight="1" x14ac:dyDescent="0.2">
      <c r="A55" s="29"/>
      <c r="B55" s="7"/>
      <c r="C55" s="78"/>
      <c r="D55" s="79"/>
      <c r="E55" s="23"/>
      <c r="F55" s="24"/>
      <c r="G55" s="27"/>
      <c r="H55" s="8"/>
      <c r="I55" s="8"/>
      <c r="J55" s="26">
        <f t="shared" si="4"/>
        <v>0</v>
      </c>
      <c r="K55" s="27"/>
      <c r="L55" s="7"/>
      <c r="M55" s="7"/>
      <c r="N55" s="26">
        <f t="shared" si="0"/>
        <v>0</v>
      </c>
      <c r="O55" s="28" t="s">
        <v>32</v>
      </c>
      <c r="P55" s="7"/>
      <c r="Q55" s="7"/>
      <c r="R55" s="26">
        <f t="shared" si="1"/>
        <v>0</v>
      </c>
      <c r="S55" s="27"/>
    </row>
    <row r="56" spans="1:19" ht="14.1" customHeight="1" x14ac:dyDescent="0.2">
      <c r="A56" s="29"/>
      <c r="B56" s="7"/>
      <c r="C56" s="78"/>
      <c r="D56" s="79"/>
      <c r="E56" s="23"/>
      <c r="F56" s="24"/>
      <c r="G56" s="27"/>
      <c r="H56" s="8"/>
      <c r="I56" s="8"/>
      <c r="J56" s="26">
        <f t="shared" si="4"/>
        <v>0</v>
      </c>
      <c r="K56" s="27"/>
      <c r="L56" s="7"/>
      <c r="M56" s="7"/>
      <c r="N56" s="26">
        <f t="shared" si="0"/>
        <v>0</v>
      </c>
      <c r="O56" s="28" t="s">
        <v>32</v>
      </c>
      <c r="P56" s="7"/>
      <c r="Q56" s="7"/>
      <c r="R56" s="26">
        <f t="shared" si="1"/>
        <v>0</v>
      </c>
      <c r="S56" s="27"/>
    </row>
    <row r="57" spans="1:19" ht="14.1" customHeight="1" x14ac:dyDescent="0.2">
      <c r="A57" s="29"/>
      <c r="B57" s="7"/>
      <c r="C57" s="78"/>
      <c r="D57" s="79"/>
      <c r="E57" s="23"/>
      <c r="F57" s="24"/>
      <c r="G57" s="27"/>
      <c r="H57" s="8"/>
      <c r="I57" s="8"/>
      <c r="J57" s="26">
        <f t="shared" si="4"/>
        <v>0</v>
      </c>
      <c r="K57" s="27"/>
      <c r="L57" s="7"/>
      <c r="M57" s="7"/>
      <c r="N57" s="26">
        <f t="shared" si="0"/>
        <v>0</v>
      </c>
      <c r="O57" s="28" t="s">
        <v>32</v>
      </c>
      <c r="P57" s="7"/>
      <c r="Q57" s="7"/>
      <c r="R57" s="26">
        <f t="shared" si="1"/>
        <v>0</v>
      </c>
      <c r="S57" s="27"/>
    </row>
    <row r="58" spans="1:19" ht="14.1" customHeight="1" x14ac:dyDescent="0.2">
      <c r="A58" s="29"/>
      <c r="B58" s="7"/>
      <c r="C58" s="78"/>
      <c r="D58" s="79"/>
      <c r="E58" s="23"/>
      <c r="F58" s="24"/>
      <c r="G58" s="27"/>
      <c r="H58" s="8"/>
      <c r="I58" s="8"/>
      <c r="J58" s="26">
        <f t="shared" si="4"/>
        <v>0</v>
      </c>
      <c r="K58" s="27"/>
      <c r="L58" s="7"/>
      <c r="M58" s="7"/>
      <c r="N58" s="26">
        <f t="shared" si="0"/>
        <v>0</v>
      </c>
      <c r="O58" s="28" t="s">
        <v>32</v>
      </c>
      <c r="P58" s="7"/>
      <c r="Q58" s="7"/>
      <c r="R58" s="26">
        <f t="shared" si="1"/>
        <v>0</v>
      </c>
      <c r="S58" s="27"/>
    </row>
    <row r="59" spans="1:19" ht="14.1" customHeight="1" x14ac:dyDescent="0.2">
      <c r="A59" s="29"/>
      <c r="B59" s="7"/>
      <c r="C59" s="78"/>
      <c r="D59" s="79"/>
      <c r="E59" s="23"/>
      <c r="F59" s="24"/>
      <c r="G59" s="27"/>
      <c r="H59" s="8"/>
      <c r="I59" s="8"/>
      <c r="J59" s="26">
        <f t="shared" si="4"/>
        <v>0</v>
      </c>
      <c r="K59" s="27"/>
      <c r="L59" s="7"/>
      <c r="M59" s="7"/>
      <c r="N59" s="26">
        <f t="shared" si="0"/>
        <v>0</v>
      </c>
      <c r="O59" s="28" t="s">
        <v>32</v>
      </c>
      <c r="P59" s="7"/>
      <c r="Q59" s="7"/>
      <c r="R59" s="26">
        <f t="shared" si="1"/>
        <v>0</v>
      </c>
      <c r="S59" s="27"/>
    </row>
    <row r="60" spans="1:19" ht="14.1" customHeight="1" x14ac:dyDescent="0.2">
      <c r="A60" s="29"/>
      <c r="B60" s="7"/>
      <c r="C60" s="78"/>
      <c r="D60" s="79"/>
      <c r="E60" s="23"/>
      <c r="F60" s="24"/>
      <c r="G60" s="27"/>
      <c r="H60" s="8" t="s">
        <v>32</v>
      </c>
      <c r="I60" s="8" t="s">
        <v>32</v>
      </c>
      <c r="J60" s="26">
        <f t="shared" si="4"/>
        <v>0</v>
      </c>
      <c r="K60" s="27"/>
      <c r="L60" s="7"/>
      <c r="M60" s="7"/>
      <c r="N60" s="26">
        <f t="shared" si="0"/>
        <v>0</v>
      </c>
      <c r="O60" s="28" t="s">
        <v>32</v>
      </c>
      <c r="P60" s="7"/>
      <c r="Q60" s="7"/>
      <c r="R60" s="26">
        <f t="shared" si="1"/>
        <v>0</v>
      </c>
      <c r="S60" s="27"/>
    </row>
    <row r="61" spans="1:19" ht="14.1" customHeight="1" x14ac:dyDescent="0.2">
      <c r="A61" s="29"/>
      <c r="B61" s="7"/>
      <c r="C61" s="83"/>
      <c r="D61" s="84"/>
      <c r="E61" s="31"/>
      <c r="F61" s="32"/>
      <c r="G61" s="33"/>
      <c r="H61" s="34" t="s">
        <v>32</v>
      </c>
      <c r="I61" s="34" t="s">
        <v>32</v>
      </c>
      <c r="J61" s="35">
        <f t="shared" si="4"/>
        <v>0</v>
      </c>
      <c r="K61" s="33"/>
      <c r="L61" s="36"/>
      <c r="M61" s="36"/>
      <c r="N61" s="35">
        <f t="shared" si="0"/>
        <v>0</v>
      </c>
      <c r="O61" s="37" t="s">
        <v>32</v>
      </c>
      <c r="P61" s="36"/>
      <c r="Q61" s="36"/>
      <c r="R61" s="35">
        <f t="shared" si="1"/>
        <v>0</v>
      </c>
      <c r="S61" s="33"/>
    </row>
    <row r="62" spans="1:19" ht="14.1" customHeight="1" x14ac:dyDescent="0.2">
      <c r="A62" s="29"/>
      <c r="B62" s="7"/>
      <c r="C62" s="78"/>
      <c r="D62" s="79"/>
      <c r="E62" s="23"/>
      <c r="F62" s="32"/>
      <c r="G62" s="33"/>
      <c r="H62" s="8"/>
      <c r="I62" s="8"/>
      <c r="J62" s="26">
        <f>IF(G62=0,0,(G62/(IF(I62&gt;H62,I62,H62))))</f>
        <v>0</v>
      </c>
      <c r="K62" s="27"/>
      <c r="L62" s="7"/>
      <c r="M62" s="7"/>
      <c r="N62" s="26">
        <f t="shared" si="0"/>
        <v>0</v>
      </c>
      <c r="O62" s="28"/>
      <c r="P62" s="7"/>
      <c r="Q62" s="7"/>
      <c r="R62" s="26">
        <f t="shared" si="1"/>
        <v>0</v>
      </c>
      <c r="S62" s="27"/>
    </row>
    <row r="63" spans="1:19" ht="14.1" customHeight="1" x14ac:dyDescent="0.2">
      <c r="A63" s="29"/>
      <c r="B63" s="7"/>
      <c r="C63" s="78"/>
      <c r="D63" s="79"/>
      <c r="E63" s="23"/>
      <c r="F63" s="24"/>
      <c r="G63" s="27"/>
      <c r="H63" s="8"/>
      <c r="I63" s="8"/>
      <c r="J63" s="26">
        <f t="shared" ref="J63:J100" si="5">IF(G63=0,0,(G63/(IF(I63&gt;H63,I63,H63))))</f>
        <v>0</v>
      </c>
      <c r="K63" s="27"/>
      <c r="L63" s="7"/>
      <c r="M63" s="7"/>
      <c r="N63" s="26">
        <f t="shared" si="0"/>
        <v>0</v>
      </c>
      <c r="O63" s="28" t="s">
        <v>32</v>
      </c>
      <c r="P63" s="7"/>
      <c r="Q63" s="7"/>
      <c r="R63" s="26">
        <f t="shared" si="1"/>
        <v>0</v>
      </c>
      <c r="S63" s="27"/>
    </row>
    <row r="64" spans="1:19" ht="14.1" customHeight="1" x14ac:dyDescent="0.2">
      <c r="A64" s="29"/>
      <c r="B64" s="7"/>
      <c r="C64" s="78"/>
      <c r="D64" s="79"/>
      <c r="E64" s="23"/>
      <c r="F64" s="24"/>
      <c r="G64" s="27"/>
      <c r="H64" s="8" t="s">
        <v>32</v>
      </c>
      <c r="I64" s="8" t="s">
        <v>32</v>
      </c>
      <c r="J64" s="26">
        <f t="shared" si="5"/>
        <v>0</v>
      </c>
      <c r="K64" s="27"/>
      <c r="L64" s="7"/>
      <c r="M64" s="7"/>
      <c r="N64" s="26">
        <f t="shared" si="0"/>
        <v>0</v>
      </c>
      <c r="O64" s="28" t="s">
        <v>32</v>
      </c>
      <c r="P64" s="7"/>
      <c r="Q64" s="7"/>
      <c r="R64" s="26">
        <f t="shared" si="1"/>
        <v>0</v>
      </c>
      <c r="S64" s="27"/>
    </row>
    <row r="65" spans="1:19" ht="14.1" customHeight="1" x14ac:dyDescent="0.2">
      <c r="A65" s="29"/>
      <c r="B65" s="7"/>
      <c r="C65" s="78"/>
      <c r="D65" s="79"/>
      <c r="E65" s="23"/>
      <c r="F65" s="24"/>
      <c r="G65" s="27"/>
      <c r="H65" s="8"/>
      <c r="I65" s="8"/>
      <c r="J65" s="26">
        <f t="shared" si="5"/>
        <v>0</v>
      </c>
      <c r="K65" s="27"/>
      <c r="L65" s="7"/>
      <c r="M65" s="7"/>
      <c r="N65" s="26">
        <f t="shared" si="0"/>
        <v>0</v>
      </c>
      <c r="O65" s="28" t="s">
        <v>32</v>
      </c>
      <c r="P65" s="7"/>
      <c r="Q65" s="7"/>
      <c r="R65" s="26">
        <f t="shared" si="1"/>
        <v>0</v>
      </c>
      <c r="S65" s="27"/>
    </row>
    <row r="66" spans="1:19" ht="14.1" customHeight="1" x14ac:dyDescent="0.2">
      <c r="A66" s="29"/>
      <c r="B66" s="7"/>
      <c r="C66" s="78"/>
      <c r="D66" s="79"/>
      <c r="E66" s="23"/>
      <c r="F66" s="24"/>
      <c r="G66" s="27"/>
      <c r="H66" s="8"/>
      <c r="I66" s="8"/>
      <c r="J66" s="26">
        <f t="shared" si="5"/>
        <v>0</v>
      </c>
      <c r="K66" s="27"/>
      <c r="L66" s="7"/>
      <c r="M66" s="7"/>
      <c r="N66" s="26">
        <f t="shared" si="0"/>
        <v>0</v>
      </c>
      <c r="O66" s="28" t="s">
        <v>32</v>
      </c>
      <c r="P66" s="7"/>
      <c r="Q66" s="7"/>
      <c r="R66" s="26">
        <f t="shared" si="1"/>
        <v>0</v>
      </c>
      <c r="S66" s="27"/>
    </row>
    <row r="67" spans="1:19" ht="14.1" customHeight="1" x14ac:dyDescent="0.2">
      <c r="A67" s="29"/>
      <c r="B67" s="7"/>
      <c r="C67" s="78"/>
      <c r="D67" s="79"/>
      <c r="E67" s="23"/>
      <c r="F67" s="24"/>
      <c r="G67" s="27"/>
      <c r="H67" s="8" t="s">
        <v>32</v>
      </c>
      <c r="I67" s="8" t="s">
        <v>32</v>
      </c>
      <c r="J67" s="26">
        <f t="shared" si="5"/>
        <v>0</v>
      </c>
      <c r="K67" s="27"/>
      <c r="L67" s="7"/>
      <c r="M67" s="7"/>
      <c r="N67" s="26">
        <f t="shared" si="0"/>
        <v>0</v>
      </c>
      <c r="O67" s="28" t="s">
        <v>32</v>
      </c>
      <c r="P67" s="7"/>
      <c r="Q67" s="7"/>
      <c r="R67" s="26">
        <f t="shared" si="1"/>
        <v>0</v>
      </c>
      <c r="S67" s="27"/>
    </row>
    <row r="68" spans="1:19" ht="14.1" customHeight="1" x14ac:dyDescent="0.2">
      <c r="A68" s="29"/>
      <c r="B68" s="7"/>
      <c r="C68" s="78"/>
      <c r="D68" s="79"/>
      <c r="E68" s="23"/>
      <c r="F68" s="24"/>
      <c r="G68" s="27"/>
      <c r="H68" s="8" t="s">
        <v>32</v>
      </c>
      <c r="I68" s="8" t="s">
        <v>32</v>
      </c>
      <c r="J68" s="26">
        <f t="shared" si="5"/>
        <v>0</v>
      </c>
      <c r="K68" s="27"/>
      <c r="L68" s="7"/>
      <c r="M68" s="7"/>
      <c r="N68" s="26">
        <f t="shared" si="0"/>
        <v>0</v>
      </c>
      <c r="O68" s="28" t="s">
        <v>32</v>
      </c>
      <c r="P68" s="7"/>
      <c r="Q68" s="7"/>
      <c r="R68" s="26">
        <f t="shared" si="1"/>
        <v>0</v>
      </c>
      <c r="S68" s="27"/>
    </row>
    <row r="69" spans="1:19" ht="14.1" customHeight="1" x14ac:dyDescent="0.2">
      <c r="A69" s="29"/>
      <c r="B69" s="7"/>
      <c r="C69" s="78"/>
      <c r="D69" s="79"/>
      <c r="E69" s="23"/>
      <c r="F69" s="24"/>
      <c r="G69" s="27"/>
      <c r="H69" s="8" t="s">
        <v>32</v>
      </c>
      <c r="I69" s="8" t="s">
        <v>32</v>
      </c>
      <c r="J69" s="26">
        <f t="shared" si="5"/>
        <v>0</v>
      </c>
      <c r="K69" s="27"/>
      <c r="L69" s="7"/>
      <c r="M69" s="7"/>
      <c r="N69" s="26">
        <f t="shared" si="0"/>
        <v>0</v>
      </c>
      <c r="O69" s="28" t="s">
        <v>32</v>
      </c>
      <c r="P69" s="7"/>
      <c r="Q69" s="7"/>
      <c r="R69" s="26">
        <f t="shared" si="1"/>
        <v>0</v>
      </c>
      <c r="S69" s="27"/>
    </row>
    <row r="70" spans="1:19" ht="14.1" customHeight="1" x14ac:dyDescent="0.2">
      <c r="A70" s="29"/>
      <c r="B70" s="7"/>
      <c r="C70" s="78"/>
      <c r="D70" s="79"/>
      <c r="E70" s="23"/>
      <c r="F70" s="24"/>
      <c r="G70" s="27"/>
      <c r="H70" s="8"/>
      <c r="I70" s="8"/>
      <c r="J70" s="26">
        <f t="shared" si="5"/>
        <v>0</v>
      </c>
      <c r="K70" s="27"/>
      <c r="L70" s="7"/>
      <c r="M70" s="7"/>
      <c r="N70" s="26">
        <f t="shared" si="0"/>
        <v>0</v>
      </c>
      <c r="O70" s="28" t="s">
        <v>32</v>
      </c>
      <c r="P70" s="7"/>
      <c r="Q70" s="7"/>
      <c r="R70" s="26">
        <f t="shared" si="1"/>
        <v>0</v>
      </c>
      <c r="S70" s="27"/>
    </row>
    <row r="71" spans="1:19" ht="14.1" customHeight="1" x14ac:dyDescent="0.2">
      <c r="A71" s="29"/>
      <c r="B71" s="7"/>
      <c r="C71" s="78"/>
      <c r="D71" s="79"/>
      <c r="E71" s="23"/>
      <c r="F71" s="24"/>
      <c r="G71" s="27"/>
      <c r="H71" s="8"/>
      <c r="I71" s="8"/>
      <c r="J71" s="26">
        <f t="shared" si="5"/>
        <v>0</v>
      </c>
      <c r="K71" s="27"/>
      <c r="L71" s="7"/>
      <c r="M71" s="7"/>
      <c r="N71" s="26">
        <f t="shared" si="0"/>
        <v>0</v>
      </c>
      <c r="O71" s="28" t="s">
        <v>32</v>
      </c>
      <c r="P71" s="7"/>
      <c r="Q71" s="7"/>
      <c r="R71" s="26">
        <f t="shared" si="1"/>
        <v>0</v>
      </c>
      <c r="S71" s="27"/>
    </row>
    <row r="72" spans="1:19" ht="14.1" customHeight="1" x14ac:dyDescent="0.2">
      <c r="A72" s="29"/>
      <c r="B72" s="7"/>
      <c r="C72" s="78"/>
      <c r="D72" s="79"/>
      <c r="E72" s="23"/>
      <c r="F72" s="24"/>
      <c r="G72" s="27"/>
      <c r="H72" s="8"/>
      <c r="I72" s="8"/>
      <c r="J72" s="26">
        <f t="shared" si="5"/>
        <v>0</v>
      </c>
      <c r="K72" s="27"/>
      <c r="L72" s="7"/>
      <c r="M72" s="7"/>
      <c r="N72" s="26">
        <f t="shared" si="0"/>
        <v>0</v>
      </c>
      <c r="O72" s="28" t="s">
        <v>32</v>
      </c>
      <c r="P72" s="7"/>
      <c r="Q72" s="7"/>
      <c r="R72" s="26">
        <f t="shared" si="1"/>
        <v>0</v>
      </c>
      <c r="S72" s="27"/>
    </row>
    <row r="73" spans="1:19" ht="14.1" customHeight="1" x14ac:dyDescent="0.2">
      <c r="A73" s="29"/>
      <c r="B73" s="7"/>
      <c r="C73" s="78"/>
      <c r="D73" s="79"/>
      <c r="E73" s="23"/>
      <c r="F73" s="24"/>
      <c r="G73" s="27"/>
      <c r="H73" s="8"/>
      <c r="I73" s="8"/>
      <c r="J73" s="26">
        <f t="shared" si="5"/>
        <v>0</v>
      </c>
      <c r="K73" s="27"/>
      <c r="L73" s="7"/>
      <c r="M73" s="7"/>
      <c r="N73" s="26">
        <f t="shared" si="0"/>
        <v>0</v>
      </c>
      <c r="O73" s="28" t="s">
        <v>32</v>
      </c>
      <c r="P73" s="7"/>
      <c r="Q73" s="7"/>
      <c r="R73" s="26">
        <f t="shared" si="1"/>
        <v>0</v>
      </c>
      <c r="S73" s="27"/>
    </row>
    <row r="74" spans="1:19" ht="14.1" customHeight="1" x14ac:dyDescent="0.2">
      <c r="A74" s="29"/>
      <c r="B74" s="7"/>
      <c r="C74" s="78"/>
      <c r="D74" s="79"/>
      <c r="E74" s="23"/>
      <c r="F74" s="24"/>
      <c r="G74" s="27"/>
      <c r="H74" s="8"/>
      <c r="I74" s="8"/>
      <c r="J74" s="26">
        <f t="shared" si="5"/>
        <v>0</v>
      </c>
      <c r="K74" s="27"/>
      <c r="L74" s="7"/>
      <c r="M74" s="7"/>
      <c r="N74" s="26">
        <f t="shared" si="0"/>
        <v>0</v>
      </c>
      <c r="O74" s="28" t="s">
        <v>32</v>
      </c>
      <c r="P74" s="7"/>
      <c r="Q74" s="7"/>
      <c r="R74" s="26">
        <f t="shared" si="1"/>
        <v>0</v>
      </c>
      <c r="S74" s="27"/>
    </row>
    <row r="75" spans="1:19" ht="14.1" customHeight="1" x14ac:dyDescent="0.2">
      <c r="A75" s="29"/>
      <c r="B75" s="7"/>
      <c r="C75" s="78"/>
      <c r="D75" s="79"/>
      <c r="E75" s="23"/>
      <c r="F75" s="24"/>
      <c r="G75" s="27"/>
      <c r="H75" s="8"/>
      <c r="I75" s="8"/>
      <c r="J75" s="26">
        <f t="shared" si="5"/>
        <v>0</v>
      </c>
      <c r="K75" s="27"/>
      <c r="L75" s="7"/>
      <c r="M75" s="7"/>
      <c r="N75" s="26">
        <f t="shared" ref="N75:N123" si="6">IF(K75=0,0,(K75/(IF(M75&gt;L75,M75,L75))))</f>
        <v>0</v>
      </c>
      <c r="O75" s="28" t="s">
        <v>32</v>
      </c>
      <c r="P75" s="7"/>
      <c r="Q75" s="7"/>
      <c r="R75" s="26">
        <f t="shared" ref="R75:R123" si="7">IF(O75=0,0,(O75/(IF(Q75&gt;P75,Q75,P75))))</f>
        <v>0</v>
      </c>
      <c r="S75" s="27"/>
    </row>
    <row r="76" spans="1:19" ht="14.1" customHeight="1" x14ac:dyDescent="0.2">
      <c r="A76" s="29"/>
      <c r="B76" s="7"/>
      <c r="C76" s="78"/>
      <c r="D76" s="79"/>
      <c r="E76" s="23"/>
      <c r="F76" s="24"/>
      <c r="G76" s="27"/>
      <c r="H76" s="8" t="s">
        <v>32</v>
      </c>
      <c r="I76" s="8" t="s">
        <v>32</v>
      </c>
      <c r="J76" s="26">
        <f t="shared" si="5"/>
        <v>0</v>
      </c>
      <c r="K76" s="27"/>
      <c r="L76" s="7"/>
      <c r="M76" s="7"/>
      <c r="N76" s="26">
        <f t="shared" si="6"/>
        <v>0</v>
      </c>
      <c r="O76" s="28" t="s">
        <v>32</v>
      </c>
      <c r="P76" s="7"/>
      <c r="Q76" s="7"/>
      <c r="R76" s="26">
        <f t="shared" si="7"/>
        <v>0</v>
      </c>
      <c r="S76" s="27"/>
    </row>
    <row r="77" spans="1:19" ht="14.1" customHeight="1" x14ac:dyDescent="0.2">
      <c r="A77" s="29"/>
      <c r="B77" s="7"/>
      <c r="C77" s="78"/>
      <c r="D77" s="79"/>
      <c r="E77" s="23"/>
      <c r="F77" s="24"/>
      <c r="G77" s="27"/>
      <c r="H77" s="8" t="s">
        <v>32</v>
      </c>
      <c r="I77" s="8" t="s">
        <v>32</v>
      </c>
      <c r="J77" s="26">
        <f t="shared" si="5"/>
        <v>0</v>
      </c>
      <c r="K77" s="27"/>
      <c r="L77" s="7"/>
      <c r="M77" s="7"/>
      <c r="N77" s="26">
        <f t="shared" si="6"/>
        <v>0</v>
      </c>
      <c r="O77" s="28" t="s">
        <v>32</v>
      </c>
      <c r="P77" s="7"/>
      <c r="Q77" s="7"/>
      <c r="R77" s="26">
        <f t="shared" si="7"/>
        <v>0</v>
      </c>
      <c r="S77" s="27"/>
    </row>
    <row r="78" spans="1:19" ht="14.1" customHeight="1" x14ac:dyDescent="0.2">
      <c r="A78" s="29"/>
      <c r="B78" s="7"/>
      <c r="C78" s="78"/>
      <c r="D78" s="79"/>
      <c r="E78" s="23"/>
      <c r="F78" s="24"/>
      <c r="G78" s="27"/>
      <c r="H78" s="8"/>
      <c r="I78" s="8"/>
      <c r="J78" s="26">
        <f t="shared" si="5"/>
        <v>0</v>
      </c>
      <c r="K78" s="27"/>
      <c r="L78" s="7"/>
      <c r="M78" s="7"/>
      <c r="N78" s="26">
        <f t="shared" si="6"/>
        <v>0</v>
      </c>
      <c r="O78" s="28" t="s">
        <v>32</v>
      </c>
      <c r="P78" s="7"/>
      <c r="Q78" s="7"/>
      <c r="R78" s="26">
        <f t="shared" si="7"/>
        <v>0</v>
      </c>
      <c r="S78" s="27"/>
    </row>
    <row r="79" spans="1:19" ht="14.1" customHeight="1" x14ac:dyDescent="0.2">
      <c r="A79" s="29"/>
      <c r="B79" s="7"/>
      <c r="C79" s="78"/>
      <c r="D79" s="79"/>
      <c r="E79" s="23"/>
      <c r="F79" s="24"/>
      <c r="G79" s="27"/>
      <c r="H79" s="8"/>
      <c r="I79" s="8"/>
      <c r="J79" s="26">
        <f t="shared" si="5"/>
        <v>0</v>
      </c>
      <c r="K79" s="27"/>
      <c r="L79" s="7"/>
      <c r="M79" s="7"/>
      <c r="N79" s="26">
        <f t="shared" si="6"/>
        <v>0</v>
      </c>
      <c r="O79" s="28" t="s">
        <v>32</v>
      </c>
      <c r="P79" s="7"/>
      <c r="Q79" s="7"/>
      <c r="R79" s="26">
        <f t="shared" si="7"/>
        <v>0</v>
      </c>
      <c r="S79" s="27"/>
    </row>
    <row r="80" spans="1:19" ht="14.1" customHeight="1" x14ac:dyDescent="0.2">
      <c r="A80" s="29"/>
      <c r="B80" s="7"/>
      <c r="C80" s="78"/>
      <c r="D80" s="79"/>
      <c r="E80" s="23"/>
      <c r="F80" s="24"/>
      <c r="G80" s="27"/>
      <c r="H80" s="8"/>
      <c r="I80" s="8"/>
      <c r="J80" s="26">
        <f t="shared" si="5"/>
        <v>0</v>
      </c>
      <c r="K80" s="27"/>
      <c r="L80" s="7"/>
      <c r="M80" s="7"/>
      <c r="N80" s="26">
        <f t="shared" si="6"/>
        <v>0</v>
      </c>
      <c r="O80" s="28" t="s">
        <v>32</v>
      </c>
      <c r="P80" s="7"/>
      <c r="Q80" s="7"/>
      <c r="R80" s="26">
        <f t="shared" si="7"/>
        <v>0</v>
      </c>
      <c r="S80" s="27"/>
    </row>
    <row r="81" spans="1:19" ht="14.1" customHeight="1" x14ac:dyDescent="0.2">
      <c r="A81" s="29"/>
      <c r="B81" s="7"/>
      <c r="C81" s="78"/>
      <c r="D81" s="79"/>
      <c r="E81" s="23"/>
      <c r="F81" s="24"/>
      <c r="G81" s="27"/>
      <c r="H81" s="8"/>
      <c r="I81" s="8"/>
      <c r="J81" s="26">
        <f t="shared" si="5"/>
        <v>0</v>
      </c>
      <c r="K81" s="27"/>
      <c r="L81" s="7"/>
      <c r="M81" s="7"/>
      <c r="N81" s="26">
        <f t="shared" si="6"/>
        <v>0</v>
      </c>
      <c r="O81" s="28" t="s">
        <v>32</v>
      </c>
      <c r="P81" s="7"/>
      <c r="Q81" s="7"/>
      <c r="R81" s="26">
        <f t="shared" si="7"/>
        <v>0</v>
      </c>
      <c r="S81" s="27"/>
    </row>
    <row r="82" spans="1:19" ht="14.1" customHeight="1" x14ac:dyDescent="0.2">
      <c r="A82" s="29"/>
      <c r="B82" s="7"/>
      <c r="C82" s="78"/>
      <c r="D82" s="79"/>
      <c r="E82" s="23"/>
      <c r="F82" s="24"/>
      <c r="G82" s="27"/>
      <c r="H82" s="8"/>
      <c r="I82" s="8"/>
      <c r="J82" s="26">
        <f t="shared" si="5"/>
        <v>0</v>
      </c>
      <c r="K82" s="27"/>
      <c r="L82" s="7"/>
      <c r="M82" s="7"/>
      <c r="N82" s="26">
        <f t="shared" si="6"/>
        <v>0</v>
      </c>
      <c r="O82" s="28" t="s">
        <v>32</v>
      </c>
      <c r="P82" s="7"/>
      <c r="Q82" s="7"/>
      <c r="R82" s="26">
        <f t="shared" si="7"/>
        <v>0</v>
      </c>
      <c r="S82" s="27"/>
    </row>
    <row r="83" spans="1:19" ht="14.1" customHeight="1" x14ac:dyDescent="0.2">
      <c r="A83" s="29"/>
      <c r="B83" s="7"/>
      <c r="C83" s="78"/>
      <c r="D83" s="79"/>
      <c r="E83" s="23"/>
      <c r="F83" s="24"/>
      <c r="G83" s="27"/>
      <c r="H83" s="8"/>
      <c r="I83" s="8"/>
      <c r="J83" s="26">
        <f t="shared" si="5"/>
        <v>0</v>
      </c>
      <c r="K83" s="27"/>
      <c r="L83" s="7"/>
      <c r="M83" s="7"/>
      <c r="N83" s="26">
        <f t="shared" si="6"/>
        <v>0</v>
      </c>
      <c r="O83" s="28" t="s">
        <v>32</v>
      </c>
      <c r="P83" s="7"/>
      <c r="Q83" s="7"/>
      <c r="R83" s="26">
        <f t="shared" si="7"/>
        <v>0</v>
      </c>
      <c r="S83" s="27"/>
    </row>
    <row r="84" spans="1:19" ht="14.1" customHeight="1" x14ac:dyDescent="0.2">
      <c r="A84" s="29"/>
      <c r="B84" s="7"/>
      <c r="C84" s="78"/>
      <c r="D84" s="79"/>
      <c r="E84" s="23"/>
      <c r="F84" s="24"/>
      <c r="G84" s="27"/>
      <c r="H84" s="8"/>
      <c r="I84" s="8"/>
      <c r="J84" s="26">
        <f t="shared" si="5"/>
        <v>0</v>
      </c>
      <c r="K84" s="27"/>
      <c r="L84" s="7"/>
      <c r="M84" s="7"/>
      <c r="N84" s="26">
        <f t="shared" si="6"/>
        <v>0</v>
      </c>
      <c r="O84" s="28" t="s">
        <v>32</v>
      </c>
      <c r="P84" s="7"/>
      <c r="Q84" s="7"/>
      <c r="R84" s="26">
        <f t="shared" si="7"/>
        <v>0</v>
      </c>
      <c r="S84" s="27"/>
    </row>
    <row r="85" spans="1:19" ht="14.1" customHeight="1" x14ac:dyDescent="0.2">
      <c r="A85" s="29"/>
      <c r="B85" s="7"/>
      <c r="C85" s="78"/>
      <c r="D85" s="79"/>
      <c r="E85" s="23"/>
      <c r="F85" s="24"/>
      <c r="G85" s="27"/>
      <c r="H85" s="8" t="s">
        <v>32</v>
      </c>
      <c r="I85" s="8" t="s">
        <v>32</v>
      </c>
      <c r="J85" s="26">
        <f t="shared" si="5"/>
        <v>0</v>
      </c>
      <c r="K85" s="27"/>
      <c r="L85" s="7"/>
      <c r="M85" s="7"/>
      <c r="N85" s="26">
        <f t="shared" si="6"/>
        <v>0</v>
      </c>
      <c r="O85" s="28" t="s">
        <v>32</v>
      </c>
      <c r="P85" s="7"/>
      <c r="Q85" s="7"/>
      <c r="R85" s="26">
        <f t="shared" si="7"/>
        <v>0</v>
      </c>
      <c r="S85" s="27"/>
    </row>
    <row r="86" spans="1:19" ht="14.1" customHeight="1" x14ac:dyDescent="0.2">
      <c r="A86" s="29"/>
      <c r="B86" s="7"/>
      <c r="C86" s="83"/>
      <c r="D86" s="84"/>
      <c r="E86" s="31"/>
      <c r="F86" s="32"/>
      <c r="G86" s="33"/>
      <c r="H86" s="34" t="s">
        <v>32</v>
      </c>
      <c r="I86" s="34" t="s">
        <v>32</v>
      </c>
      <c r="J86" s="35">
        <f t="shared" si="5"/>
        <v>0</v>
      </c>
      <c r="K86" s="33"/>
      <c r="L86" s="36"/>
      <c r="M86" s="36"/>
      <c r="N86" s="35">
        <f t="shared" si="6"/>
        <v>0</v>
      </c>
      <c r="O86" s="37" t="s">
        <v>32</v>
      </c>
      <c r="P86" s="36"/>
      <c r="Q86" s="36"/>
      <c r="R86" s="35">
        <f t="shared" si="7"/>
        <v>0</v>
      </c>
      <c r="S86" s="33"/>
    </row>
    <row r="87" spans="1:19" ht="14.1" customHeight="1" x14ac:dyDescent="0.2">
      <c r="A87" s="29"/>
      <c r="B87" s="7"/>
      <c r="C87" s="78"/>
      <c r="D87" s="79"/>
      <c r="E87" s="23"/>
      <c r="F87" s="32"/>
      <c r="G87" s="33"/>
      <c r="H87" s="8"/>
      <c r="I87" s="8"/>
      <c r="J87" s="26">
        <f>IF(G87=0,0,(G87/(IF(I87&gt;H87,I87,H87))))</f>
        <v>0</v>
      </c>
      <c r="K87" s="27"/>
      <c r="L87" s="7"/>
      <c r="M87" s="7"/>
      <c r="N87" s="26">
        <f t="shared" si="6"/>
        <v>0</v>
      </c>
      <c r="O87" s="28"/>
      <c r="P87" s="7"/>
      <c r="Q87" s="7"/>
      <c r="R87" s="26">
        <f t="shared" si="7"/>
        <v>0</v>
      </c>
      <c r="S87" s="27"/>
    </row>
    <row r="88" spans="1:19" ht="14.1" customHeight="1" x14ac:dyDescent="0.2">
      <c r="A88" s="29"/>
      <c r="B88" s="7"/>
      <c r="C88" s="78"/>
      <c r="D88" s="79"/>
      <c r="E88" s="23"/>
      <c r="F88" s="24"/>
      <c r="G88" s="27"/>
      <c r="H88" s="8"/>
      <c r="I88" s="8"/>
      <c r="J88" s="26">
        <f t="shared" ref="J88:J97" si="8">IF(G88=0,0,(G88/(IF(I88&gt;H88,I88,H88))))</f>
        <v>0</v>
      </c>
      <c r="K88" s="27"/>
      <c r="L88" s="7"/>
      <c r="M88" s="7"/>
      <c r="N88" s="26">
        <f t="shared" si="6"/>
        <v>0</v>
      </c>
      <c r="O88" s="28" t="s">
        <v>32</v>
      </c>
      <c r="P88" s="7"/>
      <c r="Q88" s="7"/>
      <c r="R88" s="26">
        <f t="shared" si="7"/>
        <v>0</v>
      </c>
      <c r="S88" s="27"/>
    </row>
    <row r="89" spans="1:19" ht="14.1" customHeight="1" x14ac:dyDescent="0.2">
      <c r="A89" s="29"/>
      <c r="B89" s="7"/>
      <c r="C89" s="78"/>
      <c r="D89" s="79"/>
      <c r="E89" s="23"/>
      <c r="F89" s="24"/>
      <c r="G89" s="27"/>
      <c r="H89" s="8" t="s">
        <v>32</v>
      </c>
      <c r="I89" s="8" t="s">
        <v>32</v>
      </c>
      <c r="J89" s="26">
        <f t="shared" si="8"/>
        <v>0</v>
      </c>
      <c r="K89" s="27"/>
      <c r="L89" s="7"/>
      <c r="M89" s="7"/>
      <c r="N89" s="26">
        <f t="shared" si="6"/>
        <v>0</v>
      </c>
      <c r="O89" s="28" t="s">
        <v>32</v>
      </c>
      <c r="P89" s="7"/>
      <c r="Q89" s="7"/>
      <c r="R89" s="26">
        <f t="shared" si="7"/>
        <v>0</v>
      </c>
      <c r="S89" s="27"/>
    </row>
    <row r="90" spans="1:19" ht="14.1" customHeight="1" x14ac:dyDescent="0.2">
      <c r="A90" s="29"/>
      <c r="B90" s="7"/>
      <c r="C90" s="78"/>
      <c r="D90" s="79"/>
      <c r="E90" s="23"/>
      <c r="F90" s="24"/>
      <c r="G90" s="27"/>
      <c r="H90" s="8"/>
      <c r="I90" s="8"/>
      <c r="J90" s="26">
        <f t="shared" si="8"/>
        <v>0</v>
      </c>
      <c r="K90" s="27"/>
      <c r="L90" s="7"/>
      <c r="M90" s="7"/>
      <c r="N90" s="26">
        <f t="shared" si="6"/>
        <v>0</v>
      </c>
      <c r="O90" s="28" t="s">
        <v>32</v>
      </c>
      <c r="P90" s="7"/>
      <c r="Q90" s="7"/>
      <c r="R90" s="26">
        <f t="shared" si="7"/>
        <v>0</v>
      </c>
      <c r="S90" s="27"/>
    </row>
    <row r="91" spans="1:19" ht="14.1" customHeight="1" x14ac:dyDescent="0.2">
      <c r="A91" s="29"/>
      <c r="B91" s="7"/>
      <c r="C91" s="78"/>
      <c r="D91" s="79"/>
      <c r="E91" s="23"/>
      <c r="F91" s="24"/>
      <c r="G91" s="27"/>
      <c r="H91" s="8"/>
      <c r="I91" s="8"/>
      <c r="J91" s="26">
        <f t="shared" si="8"/>
        <v>0</v>
      </c>
      <c r="K91" s="27"/>
      <c r="L91" s="7"/>
      <c r="M91" s="7"/>
      <c r="N91" s="26">
        <f t="shared" si="6"/>
        <v>0</v>
      </c>
      <c r="O91" s="28" t="s">
        <v>32</v>
      </c>
      <c r="P91" s="7"/>
      <c r="Q91" s="7"/>
      <c r="R91" s="26">
        <f t="shared" si="7"/>
        <v>0</v>
      </c>
      <c r="S91" s="27"/>
    </row>
    <row r="92" spans="1:19" ht="14.1" customHeight="1" x14ac:dyDescent="0.2">
      <c r="A92" s="29"/>
      <c r="B92" s="7"/>
      <c r="C92" s="78"/>
      <c r="D92" s="79"/>
      <c r="E92" s="23"/>
      <c r="F92" s="24"/>
      <c r="G92" s="27"/>
      <c r="H92" s="8" t="s">
        <v>32</v>
      </c>
      <c r="I92" s="8" t="s">
        <v>32</v>
      </c>
      <c r="J92" s="26">
        <f t="shared" si="8"/>
        <v>0</v>
      </c>
      <c r="K92" s="27"/>
      <c r="L92" s="7"/>
      <c r="M92" s="7"/>
      <c r="N92" s="26">
        <f t="shared" si="6"/>
        <v>0</v>
      </c>
      <c r="O92" s="28" t="s">
        <v>32</v>
      </c>
      <c r="P92" s="7"/>
      <c r="Q92" s="7"/>
      <c r="R92" s="26">
        <f t="shared" si="7"/>
        <v>0</v>
      </c>
      <c r="S92" s="27"/>
    </row>
    <row r="93" spans="1:19" ht="14.1" customHeight="1" x14ac:dyDescent="0.2">
      <c r="A93" s="29"/>
      <c r="B93" s="7"/>
      <c r="C93" s="78"/>
      <c r="D93" s="79"/>
      <c r="E93" s="23"/>
      <c r="F93" s="24"/>
      <c r="G93" s="27"/>
      <c r="H93" s="8" t="s">
        <v>32</v>
      </c>
      <c r="I93" s="8" t="s">
        <v>32</v>
      </c>
      <c r="J93" s="26">
        <f t="shared" si="8"/>
        <v>0</v>
      </c>
      <c r="K93" s="27"/>
      <c r="L93" s="7"/>
      <c r="M93" s="7"/>
      <c r="N93" s="26">
        <f t="shared" si="6"/>
        <v>0</v>
      </c>
      <c r="O93" s="28" t="s">
        <v>32</v>
      </c>
      <c r="P93" s="7"/>
      <c r="Q93" s="7"/>
      <c r="R93" s="26">
        <f t="shared" si="7"/>
        <v>0</v>
      </c>
      <c r="S93" s="27"/>
    </row>
    <row r="94" spans="1:19" ht="14.1" customHeight="1" x14ac:dyDescent="0.2">
      <c r="A94" s="29"/>
      <c r="B94" s="7"/>
      <c r="C94" s="78"/>
      <c r="D94" s="79"/>
      <c r="E94" s="23"/>
      <c r="F94" s="24"/>
      <c r="G94" s="27"/>
      <c r="H94" s="8"/>
      <c r="I94" s="8"/>
      <c r="J94" s="26">
        <f t="shared" si="8"/>
        <v>0</v>
      </c>
      <c r="K94" s="27"/>
      <c r="L94" s="7"/>
      <c r="M94" s="7"/>
      <c r="N94" s="26">
        <f t="shared" si="6"/>
        <v>0</v>
      </c>
      <c r="O94" s="28" t="s">
        <v>32</v>
      </c>
      <c r="P94" s="7"/>
      <c r="Q94" s="7"/>
      <c r="R94" s="26">
        <f t="shared" si="7"/>
        <v>0</v>
      </c>
      <c r="S94" s="27"/>
    </row>
    <row r="95" spans="1:19" ht="14.1" customHeight="1" x14ac:dyDescent="0.2">
      <c r="A95" s="29"/>
      <c r="B95" s="7"/>
      <c r="C95" s="78"/>
      <c r="D95" s="79"/>
      <c r="E95" s="23"/>
      <c r="F95" s="24"/>
      <c r="G95" s="27"/>
      <c r="H95" s="8"/>
      <c r="I95" s="8"/>
      <c r="J95" s="26">
        <f t="shared" si="8"/>
        <v>0</v>
      </c>
      <c r="K95" s="27"/>
      <c r="L95" s="7"/>
      <c r="M95" s="7"/>
      <c r="N95" s="26">
        <f t="shared" si="6"/>
        <v>0</v>
      </c>
      <c r="O95" s="28" t="s">
        <v>32</v>
      </c>
      <c r="P95" s="7"/>
      <c r="Q95" s="7"/>
      <c r="R95" s="26">
        <f t="shared" si="7"/>
        <v>0</v>
      </c>
      <c r="S95" s="27"/>
    </row>
    <row r="96" spans="1:19" ht="14.1" customHeight="1" x14ac:dyDescent="0.2">
      <c r="A96" s="29"/>
      <c r="B96" s="7"/>
      <c r="C96" s="78"/>
      <c r="D96" s="79"/>
      <c r="E96" s="23"/>
      <c r="F96" s="24"/>
      <c r="G96" s="27"/>
      <c r="H96" s="8"/>
      <c r="I96" s="8"/>
      <c r="J96" s="26">
        <f t="shared" si="8"/>
        <v>0</v>
      </c>
      <c r="K96" s="27"/>
      <c r="L96" s="7"/>
      <c r="M96" s="7"/>
      <c r="N96" s="26">
        <f t="shared" si="6"/>
        <v>0</v>
      </c>
      <c r="O96" s="28" t="s">
        <v>32</v>
      </c>
      <c r="P96" s="7"/>
      <c r="Q96" s="7"/>
      <c r="R96" s="26">
        <f t="shared" si="7"/>
        <v>0</v>
      </c>
      <c r="S96" s="27"/>
    </row>
    <row r="97" spans="1:19" ht="14.1" customHeight="1" x14ac:dyDescent="0.2">
      <c r="A97" s="29"/>
      <c r="B97" s="7"/>
      <c r="C97" s="78"/>
      <c r="D97" s="79"/>
      <c r="E97" s="23"/>
      <c r="F97" s="24"/>
      <c r="G97" s="27"/>
      <c r="H97" s="8" t="s">
        <v>32</v>
      </c>
      <c r="I97" s="8" t="s">
        <v>32</v>
      </c>
      <c r="J97" s="26">
        <f t="shared" si="8"/>
        <v>0</v>
      </c>
      <c r="K97" s="27"/>
      <c r="L97" s="7"/>
      <c r="M97" s="7"/>
      <c r="N97" s="26">
        <f t="shared" si="6"/>
        <v>0</v>
      </c>
      <c r="O97" s="28" t="s">
        <v>32</v>
      </c>
      <c r="P97" s="7"/>
      <c r="Q97" s="7"/>
      <c r="R97" s="26">
        <f t="shared" si="7"/>
        <v>0</v>
      </c>
      <c r="S97" s="27"/>
    </row>
    <row r="98" spans="1:19" ht="14.1" customHeight="1" x14ac:dyDescent="0.2">
      <c r="A98" s="29"/>
      <c r="B98" s="7"/>
      <c r="C98" s="78"/>
      <c r="D98" s="79"/>
      <c r="E98" s="23"/>
      <c r="F98" s="24"/>
      <c r="G98" s="27"/>
      <c r="H98" s="8"/>
      <c r="I98" s="8"/>
      <c r="J98" s="26">
        <f t="shared" si="5"/>
        <v>0</v>
      </c>
      <c r="K98" s="27"/>
      <c r="L98" s="7"/>
      <c r="M98" s="7"/>
      <c r="N98" s="26">
        <f t="shared" si="6"/>
        <v>0</v>
      </c>
      <c r="O98" s="28" t="s">
        <v>32</v>
      </c>
      <c r="P98" s="7"/>
      <c r="Q98" s="7"/>
      <c r="R98" s="26">
        <f t="shared" si="7"/>
        <v>0</v>
      </c>
      <c r="S98" s="27"/>
    </row>
    <row r="99" spans="1:19" ht="14.1" customHeight="1" x14ac:dyDescent="0.2">
      <c r="A99" s="29"/>
      <c r="B99" s="7"/>
      <c r="C99" s="78"/>
      <c r="D99" s="79"/>
      <c r="E99" s="23"/>
      <c r="F99" s="24"/>
      <c r="G99" s="27"/>
      <c r="H99" s="8"/>
      <c r="I99" s="8"/>
      <c r="J99" s="26">
        <f t="shared" si="5"/>
        <v>0</v>
      </c>
      <c r="K99" s="27"/>
      <c r="L99" s="7"/>
      <c r="M99" s="7"/>
      <c r="N99" s="26">
        <f t="shared" si="6"/>
        <v>0</v>
      </c>
      <c r="O99" s="28" t="s">
        <v>32</v>
      </c>
      <c r="P99" s="7"/>
      <c r="Q99" s="7"/>
      <c r="R99" s="26">
        <f t="shared" si="7"/>
        <v>0</v>
      </c>
      <c r="S99" s="27"/>
    </row>
    <row r="100" spans="1:19" ht="14.1" customHeight="1" x14ac:dyDescent="0.2">
      <c r="A100" s="29"/>
      <c r="B100" s="7"/>
      <c r="C100" s="78"/>
      <c r="D100" s="79"/>
      <c r="E100" s="23"/>
      <c r="F100" s="24"/>
      <c r="G100" s="27"/>
      <c r="H100" s="8"/>
      <c r="I100" s="8"/>
      <c r="J100" s="26">
        <f t="shared" si="5"/>
        <v>0</v>
      </c>
      <c r="K100" s="27"/>
      <c r="L100" s="7"/>
      <c r="M100" s="7"/>
      <c r="N100" s="26">
        <f t="shared" si="6"/>
        <v>0</v>
      </c>
      <c r="O100" s="28" t="s">
        <v>32</v>
      </c>
      <c r="P100" s="7"/>
      <c r="Q100" s="7"/>
      <c r="R100" s="26">
        <f t="shared" si="7"/>
        <v>0</v>
      </c>
      <c r="S100" s="27"/>
    </row>
    <row r="101" spans="1:19" ht="14.1" customHeight="1" x14ac:dyDescent="0.2">
      <c r="A101" s="29"/>
      <c r="B101" s="7"/>
      <c r="C101" s="78"/>
      <c r="D101" s="79"/>
      <c r="E101" s="23"/>
      <c r="F101" s="24"/>
      <c r="G101" s="27"/>
      <c r="H101" s="8" t="s">
        <v>32</v>
      </c>
      <c r="I101" s="8" t="s">
        <v>32</v>
      </c>
      <c r="J101" s="26">
        <f t="shared" si="4"/>
        <v>0</v>
      </c>
      <c r="K101" s="27"/>
      <c r="L101" s="7"/>
      <c r="M101" s="7"/>
      <c r="N101" s="26">
        <f t="shared" si="6"/>
        <v>0</v>
      </c>
      <c r="O101" s="28" t="s">
        <v>32</v>
      </c>
      <c r="P101" s="7"/>
      <c r="Q101" s="7"/>
      <c r="R101" s="26">
        <f t="shared" si="7"/>
        <v>0</v>
      </c>
      <c r="S101" s="27"/>
    </row>
    <row r="102" spans="1:19" ht="14.1" customHeight="1" x14ac:dyDescent="0.2">
      <c r="A102" s="29"/>
      <c r="B102" s="7"/>
      <c r="C102" s="78"/>
      <c r="D102" s="79"/>
      <c r="E102" s="23"/>
      <c r="F102" s="24"/>
      <c r="G102" s="27"/>
      <c r="H102" s="8" t="s">
        <v>32</v>
      </c>
      <c r="I102" s="8" t="s">
        <v>32</v>
      </c>
      <c r="J102" s="26">
        <f t="shared" si="4"/>
        <v>0</v>
      </c>
      <c r="K102" s="27"/>
      <c r="L102" s="7"/>
      <c r="M102" s="7"/>
      <c r="N102" s="26">
        <f t="shared" si="6"/>
        <v>0</v>
      </c>
      <c r="O102" s="28" t="s">
        <v>32</v>
      </c>
      <c r="P102" s="7"/>
      <c r="Q102" s="7"/>
      <c r="R102" s="26">
        <f t="shared" si="7"/>
        <v>0</v>
      </c>
      <c r="S102" s="27"/>
    </row>
    <row r="103" spans="1:19" ht="14.1" customHeight="1" x14ac:dyDescent="0.2">
      <c r="A103" s="29"/>
      <c r="B103" s="7"/>
      <c r="C103" s="78"/>
      <c r="D103" s="79"/>
      <c r="E103" s="23"/>
      <c r="F103" s="24"/>
      <c r="G103" s="27"/>
      <c r="H103" s="8"/>
      <c r="I103" s="8"/>
      <c r="J103" s="26">
        <f t="shared" si="4"/>
        <v>0</v>
      </c>
      <c r="K103" s="27"/>
      <c r="L103" s="7"/>
      <c r="M103" s="7"/>
      <c r="N103" s="26">
        <f t="shared" si="6"/>
        <v>0</v>
      </c>
      <c r="O103" s="28" t="s">
        <v>32</v>
      </c>
      <c r="P103" s="7"/>
      <c r="Q103" s="7"/>
      <c r="R103" s="26">
        <f t="shared" si="7"/>
        <v>0</v>
      </c>
      <c r="S103" s="27"/>
    </row>
    <row r="104" spans="1:19" ht="14.1" customHeight="1" x14ac:dyDescent="0.2">
      <c r="A104" s="29"/>
      <c r="B104" s="7"/>
      <c r="C104" s="78"/>
      <c r="D104" s="79"/>
      <c r="E104" s="23"/>
      <c r="F104" s="24"/>
      <c r="G104" s="27"/>
      <c r="H104" s="8"/>
      <c r="I104" s="8"/>
      <c r="J104" s="26">
        <f t="shared" si="4"/>
        <v>0</v>
      </c>
      <c r="K104" s="27"/>
      <c r="L104" s="7"/>
      <c r="M104" s="7"/>
      <c r="N104" s="26">
        <f t="shared" si="6"/>
        <v>0</v>
      </c>
      <c r="O104" s="28" t="s">
        <v>32</v>
      </c>
      <c r="P104" s="7"/>
      <c r="Q104" s="7"/>
      <c r="R104" s="26">
        <f t="shared" si="7"/>
        <v>0</v>
      </c>
      <c r="S104" s="27"/>
    </row>
    <row r="105" spans="1:19" ht="14.1" customHeight="1" x14ac:dyDescent="0.2">
      <c r="A105" s="29"/>
      <c r="B105" s="7"/>
      <c r="C105" s="78"/>
      <c r="D105" s="79"/>
      <c r="E105" s="23"/>
      <c r="F105" s="24"/>
      <c r="G105" s="27"/>
      <c r="H105" s="8"/>
      <c r="I105" s="8"/>
      <c r="J105" s="26">
        <f t="shared" si="4"/>
        <v>0</v>
      </c>
      <c r="K105" s="27"/>
      <c r="L105" s="7"/>
      <c r="M105" s="7"/>
      <c r="N105" s="26">
        <f t="shared" si="6"/>
        <v>0</v>
      </c>
      <c r="O105" s="28" t="s">
        <v>32</v>
      </c>
      <c r="P105" s="7"/>
      <c r="Q105" s="7"/>
      <c r="R105" s="26">
        <f t="shared" si="7"/>
        <v>0</v>
      </c>
      <c r="S105" s="27"/>
    </row>
    <row r="106" spans="1:19" ht="14.1" customHeight="1" x14ac:dyDescent="0.2">
      <c r="A106" s="29"/>
      <c r="B106" s="7"/>
      <c r="C106" s="78"/>
      <c r="D106" s="79"/>
      <c r="E106" s="23"/>
      <c r="F106" s="24"/>
      <c r="G106" s="27"/>
      <c r="H106" s="8"/>
      <c r="I106" s="8"/>
      <c r="J106" s="26">
        <f t="shared" si="4"/>
        <v>0</v>
      </c>
      <c r="K106" s="27"/>
      <c r="L106" s="7"/>
      <c r="M106" s="7"/>
      <c r="N106" s="26">
        <f t="shared" si="6"/>
        <v>0</v>
      </c>
      <c r="O106" s="28" t="s">
        <v>32</v>
      </c>
      <c r="P106" s="7"/>
      <c r="Q106" s="7"/>
      <c r="R106" s="26">
        <f t="shared" si="7"/>
        <v>0</v>
      </c>
      <c r="S106" s="27"/>
    </row>
    <row r="107" spans="1:19" ht="14.1" customHeight="1" x14ac:dyDescent="0.2">
      <c r="A107" s="29"/>
      <c r="B107" s="7"/>
      <c r="C107" s="78"/>
      <c r="D107" s="79"/>
      <c r="E107" s="23"/>
      <c r="F107" s="24"/>
      <c r="G107" s="27"/>
      <c r="H107" s="8"/>
      <c r="I107" s="8"/>
      <c r="J107" s="26">
        <f t="shared" si="4"/>
        <v>0</v>
      </c>
      <c r="K107" s="27"/>
      <c r="L107" s="7"/>
      <c r="M107" s="7"/>
      <c r="N107" s="26">
        <f t="shared" si="6"/>
        <v>0</v>
      </c>
      <c r="O107" s="28" t="s">
        <v>32</v>
      </c>
      <c r="P107" s="7"/>
      <c r="Q107" s="7"/>
      <c r="R107" s="26">
        <f t="shared" si="7"/>
        <v>0</v>
      </c>
      <c r="S107" s="27"/>
    </row>
    <row r="108" spans="1:19" ht="14.1" customHeight="1" x14ac:dyDescent="0.2">
      <c r="A108" s="29"/>
      <c r="B108" s="7"/>
      <c r="C108" s="78"/>
      <c r="D108" s="79"/>
      <c r="E108" s="23"/>
      <c r="F108" s="24"/>
      <c r="G108" s="27"/>
      <c r="H108" s="8"/>
      <c r="I108" s="8"/>
      <c r="J108" s="26">
        <f t="shared" si="4"/>
        <v>0</v>
      </c>
      <c r="K108" s="27"/>
      <c r="L108" s="7"/>
      <c r="M108" s="7"/>
      <c r="N108" s="26">
        <f t="shared" si="6"/>
        <v>0</v>
      </c>
      <c r="O108" s="28" t="s">
        <v>32</v>
      </c>
      <c r="P108" s="7"/>
      <c r="Q108" s="7"/>
      <c r="R108" s="26">
        <f t="shared" si="7"/>
        <v>0</v>
      </c>
      <c r="S108" s="27"/>
    </row>
    <row r="109" spans="1:19" ht="14.1" customHeight="1" x14ac:dyDescent="0.2">
      <c r="A109" s="29"/>
      <c r="B109" s="7"/>
      <c r="C109" s="78"/>
      <c r="D109" s="79"/>
      <c r="E109" s="23"/>
      <c r="F109" s="24"/>
      <c r="G109" s="27"/>
      <c r="H109" s="8"/>
      <c r="I109" s="8"/>
      <c r="J109" s="26">
        <f t="shared" si="4"/>
        <v>0</v>
      </c>
      <c r="K109" s="27"/>
      <c r="L109" s="7"/>
      <c r="M109" s="7"/>
      <c r="N109" s="26">
        <f t="shared" si="6"/>
        <v>0</v>
      </c>
      <c r="O109" s="28" t="s">
        <v>32</v>
      </c>
      <c r="P109" s="7"/>
      <c r="Q109" s="7"/>
      <c r="R109" s="26">
        <f t="shared" si="7"/>
        <v>0</v>
      </c>
      <c r="S109" s="27"/>
    </row>
    <row r="110" spans="1:19" ht="14.1" customHeight="1" x14ac:dyDescent="0.2">
      <c r="A110" s="29"/>
      <c r="B110" s="7"/>
      <c r="C110" s="78"/>
      <c r="D110" s="79"/>
      <c r="E110" s="23"/>
      <c r="F110" s="24"/>
      <c r="G110" s="27"/>
      <c r="H110" s="8" t="s">
        <v>32</v>
      </c>
      <c r="I110" s="8" t="s">
        <v>32</v>
      </c>
      <c r="J110" s="26">
        <f t="shared" si="4"/>
        <v>0</v>
      </c>
      <c r="K110" s="27"/>
      <c r="L110" s="7"/>
      <c r="M110" s="7"/>
      <c r="N110" s="26">
        <f t="shared" si="6"/>
        <v>0</v>
      </c>
      <c r="O110" s="28" t="s">
        <v>32</v>
      </c>
      <c r="P110" s="7"/>
      <c r="Q110" s="7"/>
      <c r="R110" s="26">
        <f t="shared" si="7"/>
        <v>0</v>
      </c>
      <c r="S110" s="27"/>
    </row>
    <row r="111" spans="1:19" ht="14.1" customHeight="1" x14ac:dyDescent="0.2">
      <c r="A111" s="29"/>
      <c r="B111" s="7"/>
      <c r="C111" s="83"/>
      <c r="D111" s="84"/>
      <c r="E111" s="31"/>
      <c r="F111" s="32"/>
      <c r="G111" s="33"/>
      <c r="H111" s="34" t="s">
        <v>32</v>
      </c>
      <c r="I111" s="34" t="s">
        <v>32</v>
      </c>
      <c r="J111" s="35">
        <f t="shared" si="4"/>
        <v>0</v>
      </c>
      <c r="K111" s="33"/>
      <c r="L111" s="36"/>
      <c r="M111" s="36"/>
      <c r="N111" s="35">
        <f t="shared" si="6"/>
        <v>0</v>
      </c>
      <c r="O111" s="37" t="s">
        <v>32</v>
      </c>
      <c r="P111" s="36"/>
      <c r="Q111" s="36"/>
      <c r="R111" s="35">
        <f t="shared" si="7"/>
        <v>0</v>
      </c>
      <c r="S111" s="33"/>
    </row>
    <row r="112" spans="1:19" ht="14.1" customHeight="1" x14ac:dyDescent="0.2">
      <c r="A112" s="29"/>
      <c r="B112" s="7"/>
      <c r="C112" s="78"/>
      <c r="D112" s="79"/>
      <c r="E112" s="23"/>
      <c r="F112" s="32"/>
      <c r="G112" s="33"/>
      <c r="H112" s="8"/>
      <c r="I112" s="8"/>
      <c r="J112" s="26">
        <f>IF(G112=0,0,(G112/(IF(I112&gt;H112,I112,H112))))</f>
        <v>0</v>
      </c>
      <c r="K112" s="27"/>
      <c r="L112" s="7"/>
      <c r="M112" s="7"/>
      <c r="N112" s="26">
        <f t="shared" si="6"/>
        <v>0</v>
      </c>
      <c r="O112" s="28"/>
      <c r="P112" s="7"/>
      <c r="Q112" s="7"/>
      <c r="R112" s="26">
        <f t="shared" si="7"/>
        <v>0</v>
      </c>
      <c r="S112" s="27"/>
    </row>
    <row r="113" spans="1:19" ht="14.1" customHeight="1" x14ac:dyDescent="0.2">
      <c r="A113" s="29"/>
      <c r="B113" s="7"/>
      <c r="C113" s="78"/>
      <c r="D113" s="79"/>
      <c r="E113" s="23"/>
      <c r="F113" s="24"/>
      <c r="G113" s="27"/>
      <c r="H113" s="8"/>
      <c r="I113" s="8"/>
      <c r="J113" s="26">
        <f t="shared" ref="J113:J123" si="9">IF(G113=0,0,(G113/(IF(I113&gt;H113,I113,H113))))</f>
        <v>0</v>
      </c>
      <c r="K113" s="27"/>
      <c r="L113" s="7"/>
      <c r="M113" s="7"/>
      <c r="N113" s="26">
        <f t="shared" si="6"/>
        <v>0</v>
      </c>
      <c r="O113" s="28" t="s">
        <v>32</v>
      </c>
      <c r="P113" s="7"/>
      <c r="Q113" s="7"/>
      <c r="R113" s="26">
        <f t="shared" si="7"/>
        <v>0</v>
      </c>
      <c r="S113" s="27"/>
    </row>
    <row r="114" spans="1:19" ht="14.1" customHeight="1" x14ac:dyDescent="0.2">
      <c r="A114" s="29"/>
      <c r="B114" s="7"/>
      <c r="C114" s="78"/>
      <c r="D114" s="79"/>
      <c r="E114" s="23"/>
      <c r="F114" s="24"/>
      <c r="G114" s="27"/>
      <c r="H114" s="8" t="s">
        <v>32</v>
      </c>
      <c r="I114" s="8" t="s">
        <v>32</v>
      </c>
      <c r="J114" s="26">
        <f t="shared" si="9"/>
        <v>0</v>
      </c>
      <c r="K114" s="27"/>
      <c r="L114" s="7"/>
      <c r="M114" s="7"/>
      <c r="N114" s="26">
        <f t="shared" si="6"/>
        <v>0</v>
      </c>
      <c r="O114" s="28" t="s">
        <v>32</v>
      </c>
      <c r="P114" s="7"/>
      <c r="Q114" s="7"/>
      <c r="R114" s="26">
        <f t="shared" si="7"/>
        <v>0</v>
      </c>
      <c r="S114" s="27"/>
    </row>
    <row r="115" spans="1:19" ht="14.1" customHeight="1" x14ac:dyDescent="0.2">
      <c r="A115" s="29"/>
      <c r="B115" s="7"/>
      <c r="C115" s="78"/>
      <c r="D115" s="79"/>
      <c r="E115" s="23"/>
      <c r="F115" s="24"/>
      <c r="G115" s="27"/>
      <c r="H115" s="8"/>
      <c r="I115" s="8"/>
      <c r="J115" s="26">
        <f t="shared" si="9"/>
        <v>0</v>
      </c>
      <c r="K115" s="27"/>
      <c r="L115" s="7"/>
      <c r="M115" s="7"/>
      <c r="N115" s="26">
        <f t="shared" si="6"/>
        <v>0</v>
      </c>
      <c r="O115" s="28" t="s">
        <v>32</v>
      </c>
      <c r="P115" s="7"/>
      <c r="Q115" s="7"/>
      <c r="R115" s="26">
        <f t="shared" si="7"/>
        <v>0</v>
      </c>
      <c r="S115" s="27"/>
    </row>
    <row r="116" spans="1:19" ht="14.1" customHeight="1" x14ac:dyDescent="0.2">
      <c r="A116" s="29"/>
      <c r="B116" s="7"/>
      <c r="C116" s="78"/>
      <c r="D116" s="79"/>
      <c r="E116" s="23"/>
      <c r="F116" s="24"/>
      <c r="G116" s="27"/>
      <c r="H116" s="8"/>
      <c r="I116" s="8"/>
      <c r="J116" s="26">
        <f t="shared" si="9"/>
        <v>0</v>
      </c>
      <c r="K116" s="27"/>
      <c r="L116" s="7"/>
      <c r="M116" s="7"/>
      <c r="N116" s="26">
        <f t="shared" si="6"/>
        <v>0</v>
      </c>
      <c r="O116" s="28" t="s">
        <v>32</v>
      </c>
      <c r="P116" s="7"/>
      <c r="Q116" s="7"/>
      <c r="R116" s="26">
        <f t="shared" si="7"/>
        <v>0</v>
      </c>
      <c r="S116" s="27"/>
    </row>
    <row r="117" spans="1:19" ht="14.1" customHeight="1" x14ac:dyDescent="0.2">
      <c r="A117" s="29"/>
      <c r="B117" s="7"/>
      <c r="C117" s="78"/>
      <c r="D117" s="79"/>
      <c r="E117" s="23"/>
      <c r="F117" s="24"/>
      <c r="G117" s="27"/>
      <c r="H117" s="8" t="s">
        <v>32</v>
      </c>
      <c r="I117" s="8" t="s">
        <v>32</v>
      </c>
      <c r="J117" s="26">
        <f t="shared" si="9"/>
        <v>0</v>
      </c>
      <c r="K117" s="27"/>
      <c r="L117" s="7"/>
      <c r="M117" s="7"/>
      <c r="N117" s="26">
        <f t="shared" si="6"/>
        <v>0</v>
      </c>
      <c r="O117" s="28" t="s">
        <v>32</v>
      </c>
      <c r="P117" s="7"/>
      <c r="Q117" s="7"/>
      <c r="R117" s="26">
        <f t="shared" si="7"/>
        <v>0</v>
      </c>
      <c r="S117" s="27"/>
    </row>
    <row r="118" spans="1:19" ht="14.1" customHeight="1" x14ac:dyDescent="0.2">
      <c r="A118" s="29"/>
      <c r="B118" s="7"/>
      <c r="C118" s="78"/>
      <c r="D118" s="79"/>
      <c r="E118" s="23"/>
      <c r="F118" s="24"/>
      <c r="G118" s="27"/>
      <c r="H118" s="8" t="s">
        <v>32</v>
      </c>
      <c r="I118" s="8" t="s">
        <v>32</v>
      </c>
      <c r="J118" s="26">
        <f t="shared" si="9"/>
        <v>0</v>
      </c>
      <c r="K118" s="27"/>
      <c r="L118" s="7"/>
      <c r="M118" s="7"/>
      <c r="N118" s="26">
        <f t="shared" si="6"/>
        <v>0</v>
      </c>
      <c r="O118" s="28" t="s">
        <v>32</v>
      </c>
      <c r="P118" s="7"/>
      <c r="Q118" s="7"/>
      <c r="R118" s="26">
        <f t="shared" si="7"/>
        <v>0</v>
      </c>
      <c r="S118" s="27"/>
    </row>
    <row r="119" spans="1:19" ht="14.1" customHeight="1" x14ac:dyDescent="0.2">
      <c r="A119" s="29"/>
      <c r="B119" s="7"/>
      <c r="C119" s="78"/>
      <c r="D119" s="79"/>
      <c r="E119" s="23"/>
      <c r="F119" s="24"/>
      <c r="G119" s="27"/>
      <c r="H119" s="8"/>
      <c r="I119" s="8"/>
      <c r="J119" s="26">
        <f t="shared" si="9"/>
        <v>0</v>
      </c>
      <c r="K119" s="27"/>
      <c r="L119" s="7"/>
      <c r="M119" s="7"/>
      <c r="N119" s="26">
        <f t="shared" si="6"/>
        <v>0</v>
      </c>
      <c r="O119" s="28" t="s">
        <v>32</v>
      </c>
      <c r="P119" s="7"/>
      <c r="Q119" s="7"/>
      <c r="R119" s="26">
        <f t="shared" si="7"/>
        <v>0</v>
      </c>
      <c r="S119" s="27"/>
    </row>
    <row r="120" spans="1:19" ht="14.1" customHeight="1" x14ac:dyDescent="0.2">
      <c r="A120" s="29"/>
      <c r="B120" s="7"/>
      <c r="C120" s="78"/>
      <c r="D120" s="79"/>
      <c r="E120" s="23"/>
      <c r="F120" s="24"/>
      <c r="G120" s="27"/>
      <c r="H120" s="8"/>
      <c r="I120" s="8"/>
      <c r="J120" s="26">
        <f t="shared" si="9"/>
        <v>0</v>
      </c>
      <c r="K120" s="27"/>
      <c r="L120" s="7"/>
      <c r="M120" s="7"/>
      <c r="N120" s="26">
        <f t="shared" si="6"/>
        <v>0</v>
      </c>
      <c r="O120" s="28" t="s">
        <v>32</v>
      </c>
      <c r="P120" s="7"/>
      <c r="Q120" s="7"/>
      <c r="R120" s="26">
        <f t="shared" si="7"/>
        <v>0</v>
      </c>
      <c r="S120" s="27"/>
    </row>
    <row r="121" spans="1:19" ht="14.1" customHeight="1" x14ac:dyDescent="0.2">
      <c r="A121" s="29"/>
      <c r="B121" s="7"/>
      <c r="C121" s="78"/>
      <c r="D121" s="79"/>
      <c r="E121" s="23"/>
      <c r="F121" s="24"/>
      <c r="G121" s="27"/>
      <c r="H121" s="8"/>
      <c r="I121" s="8"/>
      <c r="J121" s="26">
        <f t="shared" si="9"/>
        <v>0</v>
      </c>
      <c r="K121" s="27"/>
      <c r="L121" s="7"/>
      <c r="M121" s="7"/>
      <c r="N121" s="26">
        <f t="shared" si="6"/>
        <v>0</v>
      </c>
      <c r="O121" s="28" t="s">
        <v>32</v>
      </c>
      <c r="P121" s="7"/>
      <c r="Q121" s="7"/>
      <c r="R121" s="26">
        <f t="shared" si="7"/>
        <v>0</v>
      </c>
      <c r="S121" s="27"/>
    </row>
    <row r="122" spans="1:19" ht="14.1" customHeight="1" x14ac:dyDescent="0.2">
      <c r="A122" s="29"/>
      <c r="B122" s="7"/>
      <c r="C122" s="78"/>
      <c r="D122" s="79"/>
      <c r="E122" s="23"/>
      <c r="F122" s="24"/>
      <c r="G122" s="27"/>
      <c r="H122" s="8" t="s">
        <v>32</v>
      </c>
      <c r="I122" s="8" t="s">
        <v>32</v>
      </c>
      <c r="J122" s="26">
        <f t="shared" si="9"/>
        <v>0</v>
      </c>
      <c r="K122" s="27"/>
      <c r="L122" s="7"/>
      <c r="M122" s="7"/>
      <c r="N122" s="26">
        <f t="shared" si="6"/>
        <v>0</v>
      </c>
      <c r="O122" s="28" t="s">
        <v>32</v>
      </c>
      <c r="P122" s="7"/>
      <c r="Q122" s="7"/>
      <c r="R122" s="26">
        <f t="shared" si="7"/>
        <v>0</v>
      </c>
      <c r="S122" s="27"/>
    </row>
    <row r="123" spans="1:19" ht="14.1" customHeight="1" thickBot="1" x14ac:dyDescent="0.25">
      <c r="A123" s="29"/>
      <c r="B123" s="7"/>
      <c r="C123" s="83"/>
      <c r="D123" s="84"/>
      <c r="E123" s="31"/>
      <c r="F123" s="32"/>
      <c r="G123" s="33"/>
      <c r="H123" s="34" t="s">
        <v>32</v>
      </c>
      <c r="I123" s="34" t="s">
        <v>32</v>
      </c>
      <c r="J123" s="35">
        <f t="shared" si="9"/>
        <v>0</v>
      </c>
      <c r="K123" s="33"/>
      <c r="L123" s="36"/>
      <c r="M123" s="36"/>
      <c r="N123" s="35">
        <f t="shared" si="6"/>
        <v>0</v>
      </c>
      <c r="O123" s="37" t="s">
        <v>32</v>
      </c>
      <c r="P123" s="36"/>
      <c r="Q123" s="36"/>
      <c r="R123" s="35">
        <f t="shared" si="7"/>
        <v>0</v>
      </c>
      <c r="S123" s="33"/>
    </row>
    <row r="124" spans="1:19" ht="18" customHeight="1" thickTop="1" x14ac:dyDescent="0.2">
      <c r="A124" s="17"/>
      <c r="B124" s="38"/>
      <c r="C124" s="39"/>
      <c r="D124" s="72" t="s">
        <v>58</v>
      </c>
      <c r="E124" s="41" t="s">
        <v>59</v>
      </c>
      <c r="F124" s="42">
        <f>(SUMIF($E$10:$E$123,"TK",F$10:F$123)+SUMIF($E$10:$E$123,"K",F$10:F$123)+SUMIF($E$10:$E$123,"1st",F$10:F$123)+SUMIF($E$10:$E$123,"2nd",F$10:F$123)+SUMIF($E$10:$E$123,"3rd",F$10:F$123))/175</f>
        <v>0</v>
      </c>
      <c r="G124" s="43"/>
      <c r="H124" s="40" t="s">
        <v>58</v>
      </c>
      <c r="I124" s="41" t="s">
        <v>60</v>
      </c>
      <c r="J124" s="42">
        <f>SUMIF($E$10:$E$123,"TK",J$10:J$123)+SUMIF($E$10:$E$123,"K",J$10:J$123)+SUMIF($E$10:$E$123,"1st",J$10:J$123)+SUMIF($E$10:$E$123,"2nd",J$10:J$123)+SUMIF($E$10:$E$123,"3rd",J$10:J$123)</f>
        <v>0</v>
      </c>
      <c r="K124" s="43"/>
      <c r="L124" s="40" t="s">
        <v>58</v>
      </c>
      <c r="M124" s="41" t="s">
        <v>60</v>
      </c>
      <c r="N124" s="42">
        <f>SUMIF($E$10:$E$123,"TK",N$10:N$123)+SUMIF($E$10:$E$123,"K",N$10:N$123)+SUMIF($E$10:$E$123,"1st",N$10:N$123)+SUMIF($E$10:$E$123,"2nd",N$10:N$123)+SUMIF($E$10:$E$123,"3rd",N$10:N$123)</f>
        <v>0</v>
      </c>
      <c r="O124" s="43"/>
      <c r="P124" s="40" t="s">
        <v>58</v>
      </c>
      <c r="Q124" s="41" t="s">
        <v>60</v>
      </c>
      <c r="R124" s="42">
        <f>SUMIF($E$10:$E$123,"TK",R$10:R$123)+SUMIF($E$10:$E$123,"K",R$10:R$123)+SUMIF($E$10:$E$123,"1st",R$10:R$123)+SUMIF($E$10:$E$123,"2nd",R$10:R$123)+SUMIF($E$10:$E$123,"3rd",R$10:R$123)</f>
        <v>0</v>
      </c>
      <c r="S124" s="44"/>
    </row>
    <row r="125" spans="1:19" ht="18" customHeight="1" x14ac:dyDescent="0.2">
      <c r="B125" s="45"/>
      <c r="C125" s="52"/>
      <c r="D125" s="73" t="s">
        <v>61</v>
      </c>
      <c r="E125" s="47" t="s">
        <v>59</v>
      </c>
      <c r="F125" s="48">
        <f>(SUMIF($E$10:$E$123,"4th",F$10:F$123)+SUMIF($E$10:$E$123,"5th",F$10:F$123)+SUMIF($E$10:$E$123,"6th",F$10:F$123))/175</f>
        <v>0</v>
      </c>
      <c r="G125" s="49"/>
      <c r="H125" s="46" t="s">
        <v>61</v>
      </c>
      <c r="I125" s="47" t="s">
        <v>60</v>
      </c>
      <c r="J125" s="48">
        <f>SUMIF($E$10:$E$123,"4th",J$10:J$123)+SUMIF($E$10:$E$123,"5th",J$10:J$123)+SUMIF($E$10:$E$123,"6th",J$10:J$123)</f>
        <v>0</v>
      </c>
      <c r="K125" s="50"/>
      <c r="L125" s="46" t="s">
        <v>61</v>
      </c>
      <c r="M125" s="47" t="s">
        <v>60</v>
      </c>
      <c r="N125" s="48">
        <f>SUMIF($E$10:$E$123,"4th",N$10:N$123)+SUMIF($E$10:$E$123,"5th",N$10:N$123)+SUMIF($E$10:$E$123,"6th",N$10:N$123)</f>
        <v>0</v>
      </c>
      <c r="O125" s="50"/>
      <c r="P125" s="46" t="s">
        <v>61</v>
      </c>
      <c r="Q125" s="47" t="s">
        <v>60</v>
      </c>
      <c r="R125" s="48">
        <f>SUMIF($E$10:$E$123,"4th",R$10:R$123)+SUMIF($E$10:$E$123,"5th",R$10:R$123)+SUMIF($E$10:$E$123,"6th",R$10:R$123)</f>
        <v>0</v>
      </c>
      <c r="S125" s="51"/>
    </row>
    <row r="126" spans="1:19" ht="18" customHeight="1" x14ac:dyDescent="0.2">
      <c r="B126" s="45"/>
      <c r="C126" s="52"/>
      <c r="D126" s="73" t="s">
        <v>62</v>
      </c>
      <c r="E126" s="47" t="s">
        <v>59</v>
      </c>
      <c r="F126" s="48">
        <f>(SUMIF($E$10:$E$123,"7th",F$10:F$123)+SUMIF($E$10:$E$123,"8th",F$10:F$123))/175</f>
        <v>0</v>
      </c>
      <c r="G126" s="49"/>
      <c r="H126" s="46" t="s">
        <v>62</v>
      </c>
      <c r="I126" s="47" t="s">
        <v>60</v>
      </c>
      <c r="J126" s="48">
        <f>SUMIF($E$10:$E$123,"7th",J$10:J$123)+SUMIF($E$10:$E$123,"8th",J$10:J$123)</f>
        <v>0</v>
      </c>
      <c r="K126" s="49"/>
      <c r="L126" s="46" t="s">
        <v>62</v>
      </c>
      <c r="M126" s="47" t="s">
        <v>60</v>
      </c>
      <c r="N126" s="48">
        <f>SUMIF($E$10:$E$123,"7th",N$10:N$123)+SUMIF($E$10:$E$123,"8th",N$10:N$123)</f>
        <v>0</v>
      </c>
      <c r="O126" s="49"/>
      <c r="P126" s="46" t="s">
        <v>62</v>
      </c>
      <c r="Q126" s="47" t="s">
        <v>60</v>
      </c>
      <c r="R126" s="48">
        <f>SUMIF($E$10:$E$123,"7th",R$10:R$123)+SUMIF($E$10:$E$123,"8th",R$10:R$123)</f>
        <v>0</v>
      </c>
      <c r="S126" s="51"/>
    </row>
    <row r="127" spans="1:19" ht="18" customHeight="1" thickBot="1" x14ac:dyDescent="0.25">
      <c r="B127" s="45"/>
      <c r="C127" s="74"/>
      <c r="D127" s="75" t="s">
        <v>63</v>
      </c>
      <c r="E127" s="54" t="s">
        <v>59</v>
      </c>
      <c r="F127" s="55">
        <f>(SUMIF($E$10:$E$123,"9th",F$10:F$123)+SUMIF($E$10:$E$123,"10th",F$10:F$123)+SUMIF($E$10:$E$123,"11th",F$10:F$123)+SUMIF($E$10:$E$123,"12th",F$10:F$123)+SUMIF($E$10:$E$123,"12+",F$10:F$123))/175</f>
        <v>0</v>
      </c>
      <c r="G127" s="56"/>
      <c r="H127" s="53" t="s">
        <v>63</v>
      </c>
      <c r="I127" s="54" t="s">
        <v>60</v>
      </c>
      <c r="J127" s="55">
        <f>SUMIF($E$10:$E$123,"9th",J$10:J$123)+SUMIF($E$10:$E$123,"10th",J$10:J$123)+SUMIF($E$10:$E$123,"11th",J$10:J$123)+SUMIF($E$10:$E$123,"12th",J$10:J$123)+SUMIF($E$10:$E$123,"12+",J$10:J$123)</f>
        <v>0</v>
      </c>
      <c r="K127" s="57"/>
      <c r="L127" s="53" t="s">
        <v>63</v>
      </c>
      <c r="M127" s="54" t="s">
        <v>60</v>
      </c>
      <c r="N127" s="55">
        <f>SUMIF($E$10:$E$123,"9th",N$10:N$123)+SUMIF($E$10:$E$123,"10th",N$10:N$123)+SUMIF($E$10:$E$123,"11th",N$10:N$123)+SUMIF($E$10:$E$123,"12th",N$10:N$123)+SUMIF($E$10:$E$123,"12+",N$10:N$123)</f>
        <v>0</v>
      </c>
      <c r="O127" s="57"/>
      <c r="P127" s="53" t="s">
        <v>63</v>
      </c>
      <c r="Q127" s="54" t="s">
        <v>60</v>
      </c>
      <c r="R127" s="55">
        <f>SUMIF($E$10:$E$123,"9th",R$10:R$123)+SUMIF($E$10:$E$123,"10th",R$10:R$123)+SUMIF($E$10:$E$123,"11th",R$10:R$123)+SUMIF($E$10:$E$123,"12th",R$10:R$123)+SUMIF($E$10:$E$123,"12+",R$10:R$123)</f>
        <v>0</v>
      </c>
      <c r="S127" s="58"/>
    </row>
    <row r="128" spans="1:19" ht="15" customHeight="1" thickTop="1" x14ac:dyDescent="0.2">
      <c r="G128" s="1" t="s">
        <v>32</v>
      </c>
      <c r="J128" s="59"/>
      <c r="K128" s="60"/>
      <c r="L128" s="60"/>
      <c r="M128" s="60"/>
      <c r="N128" s="60"/>
      <c r="O128" s="60"/>
      <c r="P128" s="60"/>
      <c r="Q128" s="60"/>
      <c r="R128" s="60"/>
      <c r="S128" s="60"/>
    </row>
    <row r="129" spans="7:19" ht="11.45" customHeight="1" x14ac:dyDescent="0.2">
      <c r="G129" s="1" t="s">
        <v>32</v>
      </c>
      <c r="H129" s="1" t="s">
        <v>32</v>
      </c>
      <c r="I129" s="1" t="s">
        <v>32</v>
      </c>
      <c r="J129" s="61"/>
      <c r="K129" s="60"/>
      <c r="L129" s="60"/>
      <c r="M129" s="60"/>
      <c r="N129" s="60"/>
      <c r="O129" s="60"/>
      <c r="P129" s="60"/>
      <c r="Q129" s="60"/>
      <c r="R129" s="60"/>
      <c r="S129" s="60"/>
    </row>
    <row r="132" spans="7:19" x14ac:dyDescent="0.2">
      <c r="G132" s="1" t="s">
        <v>32</v>
      </c>
    </row>
  </sheetData>
  <sheetProtection formatCells="0" insertRows="0"/>
  <mergeCells count="120">
    <mergeCell ref="C118:D118"/>
    <mergeCell ref="C119:D119"/>
    <mergeCell ref="C120:D120"/>
    <mergeCell ref="C121:D121"/>
    <mergeCell ref="C122:D122"/>
    <mergeCell ref="C123:D123"/>
    <mergeCell ref="C112:D112"/>
    <mergeCell ref="C113:D113"/>
    <mergeCell ref="C114:D114"/>
    <mergeCell ref="C115:D115"/>
    <mergeCell ref="C116:D116"/>
    <mergeCell ref="C117:D117"/>
    <mergeCell ref="C106:D106"/>
    <mergeCell ref="C107:D107"/>
    <mergeCell ref="C108:D108"/>
    <mergeCell ref="C109:D109"/>
    <mergeCell ref="C110:D110"/>
    <mergeCell ref="C111:D111"/>
    <mergeCell ref="C100:D100"/>
    <mergeCell ref="C101:D101"/>
    <mergeCell ref="C102:D102"/>
    <mergeCell ref="C103:D103"/>
    <mergeCell ref="C104:D104"/>
    <mergeCell ref="C105:D105"/>
    <mergeCell ref="C94:D94"/>
    <mergeCell ref="C95:D95"/>
    <mergeCell ref="C96:D96"/>
    <mergeCell ref="C97:D97"/>
    <mergeCell ref="C98:D98"/>
    <mergeCell ref="C99:D99"/>
    <mergeCell ref="C88:D88"/>
    <mergeCell ref="C89:D89"/>
    <mergeCell ref="C90:D90"/>
    <mergeCell ref="C91:D91"/>
    <mergeCell ref="C92:D92"/>
    <mergeCell ref="C93:D93"/>
    <mergeCell ref="C82:D82"/>
    <mergeCell ref="C83:D83"/>
    <mergeCell ref="C84:D84"/>
    <mergeCell ref="C85:D85"/>
    <mergeCell ref="C86:D86"/>
    <mergeCell ref="C87:D87"/>
    <mergeCell ref="C76:D76"/>
    <mergeCell ref="C77:D77"/>
    <mergeCell ref="C78:D78"/>
    <mergeCell ref="C79:D79"/>
    <mergeCell ref="C80:D80"/>
    <mergeCell ref="C81:D81"/>
    <mergeCell ref="C70:D70"/>
    <mergeCell ref="C71:D71"/>
    <mergeCell ref="C72:D72"/>
    <mergeCell ref="C73:D73"/>
    <mergeCell ref="C74:D74"/>
    <mergeCell ref="C75:D75"/>
    <mergeCell ref="C64:D64"/>
    <mergeCell ref="C65:D65"/>
    <mergeCell ref="C66:D66"/>
    <mergeCell ref="C67:D67"/>
    <mergeCell ref="C68:D68"/>
    <mergeCell ref="C69:D69"/>
    <mergeCell ref="C58:D58"/>
    <mergeCell ref="C59:D59"/>
    <mergeCell ref="C60:D60"/>
    <mergeCell ref="C61:D61"/>
    <mergeCell ref="C62:D62"/>
    <mergeCell ref="C63:D63"/>
    <mergeCell ref="C52:D52"/>
    <mergeCell ref="C53:D53"/>
    <mergeCell ref="C54:D54"/>
    <mergeCell ref="C55:D55"/>
    <mergeCell ref="C56:D56"/>
    <mergeCell ref="C57:D57"/>
    <mergeCell ref="C46:D46"/>
    <mergeCell ref="C47:D47"/>
    <mergeCell ref="C48:D48"/>
    <mergeCell ref="C49:D49"/>
    <mergeCell ref="C50:D50"/>
    <mergeCell ref="C51:D51"/>
    <mergeCell ref="C40:D40"/>
    <mergeCell ref="C41:D41"/>
    <mergeCell ref="C42:D42"/>
    <mergeCell ref="C43:D43"/>
    <mergeCell ref="C44:D44"/>
    <mergeCell ref="C45:D45"/>
    <mergeCell ref="C34:D34"/>
    <mergeCell ref="C35:D35"/>
    <mergeCell ref="C36:D36"/>
    <mergeCell ref="C37:D37"/>
    <mergeCell ref="C38:D38"/>
    <mergeCell ref="C39:D39"/>
    <mergeCell ref="C28:D28"/>
    <mergeCell ref="C29:D29"/>
    <mergeCell ref="C30:D30"/>
    <mergeCell ref="C31:D31"/>
    <mergeCell ref="C32:D32"/>
    <mergeCell ref="C33:D33"/>
    <mergeCell ref="C22:D22"/>
    <mergeCell ref="C23:D23"/>
    <mergeCell ref="C24:D24"/>
    <mergeCell ref="C25:D25"/>
    <mergeCell ref="C26:D26"/>
    <mergeCell ref="C27:D27"/>
    <mergeCell ref="C16:D16"/>
    <mergeCell ref="C17:D17"/>
    <mergeCell ref="C18:D18"/>
    <mergeCell ref="C19:D19"/>
    <mergeCell ref="C20:D20"/>
    <mergeCell ref="C21:D21"/>
    <mergeCell ref="C10:D10"/>
    <mergeCell ref="C11:D11"/>
    <mergeCell ref="C12:D12"/>
    <mergeCell ref="C13:D13"/>
    <mergeCell ref="C14:D14"/>
    <mergeCell ref="C15:D15"/>
    <mergeCell ref="A1:S1"/>
    <mergeCell ref="P2:S2"/>
    <mergeCell ref="P3:S3"/>
    <mergeCell ref="G4:J4"/>
    <mergeCell ref="K4:N4"/>
    <mergeCell ref="O4:R4"/>
  </mergeCells>
  <printOptions horizontalCentered="1"/>
  <pageMargins left="0" right="0" top="0.35" bottom="0.35" header="0.51" footer="0.25"/>
  <pageSetup paperSize="5" scale="83" fitToHeight="0" orientation="landscape" horizontalDpi="150" verticalDpi="150" r:id="rId1"/>
  <headerFooter alignWithMargins="0">
    <oddHeader xml:space="preserve">&amp;L&amp;"Times New Roman,Regular"&amp;10Page &amp;P of &amp;N&amp;C&amp;"Times New Roman,Bold"&amp;9 </oddHeader>
    <oddFooter>&amp;R&amp;"Times New Roman,Regular"&amp;9Revised: 09/14</oddFooter>
  </headerFooter>
  <rowBreaks count="2" manualBreakCount="2">
    <brk id="87" max="18" man="1"/>
    <brk id="123" max="18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Grades!$A:$A</xm:f>
          </x14:formula1>
          <xm:sqref>E10:E123</xm:sqref>
        </x14:dataValidation>
        <x14:dataValidation type="list" allowBlank="1" showInputMessage="1" showErrorMessage="1" xr:uid="{00000000-0002-0000-0000-000001000000}">
          <x14:formula1>
            <xm:f>List!$A:$A</xm:f>
          </x14:formula1>
          <xm:sqref>C10:D123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103"/>
  <sheetViews>
    <sheetView workbookViewId="0">
      <selection activeCell="A27" sqref="A27"/>
    </sheetView>
  </sheetViews>
  <sheetFormatPr defaultRowHeight="15" x14ac:dyDescent="0.25"/>
  <cols>
    <col min="1" max="1" width="72.42578125" bestFit="1" customWidth="1"/>
    <col min="2" max="2" width="19.140625" customWidth="1"/>
  </cols>
  <sheetData>
    <row r="1" spans="1:2" x14ac:dyDescent="0.25">
      <c r="A1" s="77" t="s">
        <v>64</v>
      </c>
      <c r="B1" s="77" t="s">
        <v>65</v>
      </c>
    </row>
    <row r="2" spans="1:2" x14ac:dyDescent="0.25">
      <c r="A2" s="62" t="s">
        <v>56</v>
      </c>
      <c r="B2" s="62" t="s">
        <v>66</v>
      </c>
    </row>
    <row r="3" spans="1:2" x14ac:dyDescent="0.25">
      <c r="A3" s="62" t="s">
        <v>67</v>
      </c>
      <c r="B3" s="62" t="s">
        <v>68</v>
      </c>
    </row>
    <row r="4" spans="1:2" x14ac:dyDescent="0.25">
      <c r="A4" s="62" t="s">
        <v>69</v>
      </c>
      <c r="B4" s="62" t="s">
        <v>70</v>
      </c>
    </row>
    <row r="5" spans="1:2" x14ac:dyDescent="0.25">
      <c r="A5" s="62" t="s">
        <v>71</v>
      </c>
      <c r="B5" s="62" t="s">
        <v>72</v>
      </c>
    </row>
    <row r="6" spans="1:2" x14ac:dyDescent="0.25">
      <c r="A6" s="62" t="s">
        <v>73</v>
      </c>
      <c r="B6" s="62" t="s">
        <v>74</v>
      </c>
    </row>
    <row r="7" spans="1:2" x14ac:dyDescent="0.25">
      <c r="A7" s="62" t="s">
        <v>75</v>
      </c>
      <c r="B7" s="62" t="s">
        <v>76</v>
      </c>
    </row>
    <row r="8" spans="1:2" x14ac:dyDescent="0.25">
      <c r="A8" s="62" t="s">
        <v>77</v>
      </c>
      <c r="B8" s="62" t="s">
        <v>78</v>
      </c>
    </row>
    <row r="9" spans="1:2" x14ac:dyDescent="0.25">
      <c r="A9" s="62" t="s">
        <v>79</v>
      </c>
      <c r="B9" s="62" t="s">
        <v>80</v>
      </c>
    </row>
    <row r="10" spans="1:2" x14ac:dyDescent="0.25">
      <c r="A10" s="62" t="s">
        <v>81</v>
      </c>
      <c r="B10" s="62" t="s">
        <v>82</v>
      </c>
    </row>
    <row r="11" spans="1:2" x14ac:dyDescent="0.25">
      <c r="A11" s="62" t="s">
        <v>83</v>
      </c>
      <c r="B11" s="62" t="s">
        <v>84</v>
      </c>
    </row>
    <row r="12" spans="1:2" x14ac:dyDescent="0.25">
      <c r="A12" s="62" t="s">
        <v>85</v>
      </c>
      <c r="B12" s="62" t="s">
        <v>86</v>
      </c>
    </row>
    <row r="13" spans="1:2" x14ac:dyDescent="0.25">
      <c r="A13" s="62" t="s">
        <v>87</v>
      </c>
      <c r="B13" s="62" t="s">
        <v>88</v>
      </c>
    </row>
    <row r="14" spans="1:2" x14ac:dyDescent="0.25">
      <c r="A14" s="62" t="s">
        <v>89</v>
      </c>
      <c r="B14" s="62" t="s">
        <v>90</v>
      </c>
    </row>
    <row r="15" spans="1:2" x14ac:dyDescent="0.25">
      <c r="A15" s="62" t="s">
        <v>91</v>
      </c>
      <c r="B15" s="62" t="s">
        <v>92</v>
      </c>
    </row>
    <row r="16" spans="1:2" x14ac:dyDescent="0.25">
      <c r="A16" s="62" t="s">
        <v>93</v>
      </c>
      <c r="B16" s="62" t="s">
        <v>94</v>
      </c>
    </row>
    <row r="17" spans="1:2" x14ac:dyDescent="0.25">
      <c r="A17" s="62" t="s">
        <v>95</v>
      </c>
      <c r="B17" s="62" t="s">
        <v>96</v>
      </c>
    </row>
    <row r="18" spans="1:2" x14ac:dyDescent="0.25">
      <c r="A18" s="62" t="s">
        <v>97</v>
      </c>
      <c r="B18" s="62" t="s">
        <v>98</v>
      </c>
    </row>
    <row r="19" spans="1:2" x14ac:dyDescent="0.25">
      <c r="A19" s="62" t="s">
        <v>99</v>
      </c>
      <c r="B19" s="62" t="s">
        <v>100</v>
      </c>
    </row>
    <row r="20" spans="1:2" x14ac:dyDescent="0.25">
      <c r="A20" s="62" t="s">
        <v>101</v>
      </c>
      <c r="B20" s="62" t="s">
        <v>102</v>
      </c>
    </row>
    <row r="21" spans="1:2" x14ac:dyDescent="0.25">
      <c r="A21" s="62" t="s">
        <v>103</v>
      </c>
      <c r="B21" s="62" t="s">
        <v>104</v>
      </c>
    </row>
    <row r="22" spans="1:2" x14ac:dyDescent="0.25">
      <c r="A22" s="62" t="s">
        <v>105</v>
      </c>
      <c r="B22" s="62" t="s">
        <v>106</v>
      </c>
    </row>
    <row r="23" spans="1:2" x14ac:dyDescent="0.25">
      <c r="A23" s="62" t="s">
        <v>107</v>
      </c>
      <c r="B23" s="62" t="s">
        <v>108</v>
      </c>
    </row>
    <row r="24" spans="1:2" x14ac:dyDescent="0.25">
      <c r="A24" s="62" t="s">
        <v>109</v>
      </c>
      <c r="B24" s="62" t="s">
        <v>110</v>
      </c>
    </row>
    <row r="25" spans="1:2" x14ac:dyDescent="0.25">
      <c r="A25" s="62" t="s">
        <v>111</v>
      </c>
      <c r="B25" s="62" t="s">
        <v>112</v>
      </c>
    </row>
    <row r="26" spans="1:2" x14ac:dyDescent="0.25">
      <c r="A26" s="62" t="s">
        <v>113</v>
      </c>
      <c r="B26" s="62" t="s">
        <v>114</v>
      </c>
    </row>
    <row r="27" spans="1:2" x14ac:dyDescent="0.25">
      <c r="A27" s="62" t="s">
        <v>115</v>
      </c>
      <c r="B27" s="62" t="s">
        <v>116</v>
      </c>
    </row>
    <row r="28" spans="1:2" x14ac:dyDescent="0.25">
      <c r="A28" s="62" t="s">
        <v>117</v>
      </c>
      <c r="B28" s="62" t="s">
        <v>118</v>
      </c>
    </row>
    <row r="29" spans="1:2" x14ac:dyDescent="0.25">
      <c r="A29" s="62" t="s">
        <v>119</v>
      </c>
      <c r="B29" s="62" t="s">
        <v>120</v>
      </c>
    </row>
    <row r="30" spans="1:2" x14ac:dyDescent="0.25">
      <c r="A30" s="62" t="s">
        <v>121</v>
      </c>
      <c r="B30" s="62" t="s">
        <v>122</v>
      </c>
    </row>
    <row r="31" spans="1:2" x14ac:dyDescent="0.25">
      <c r="A31" s="62" t="s">
        <v>123</v>
      </c>
      <c r="B31" s="62" t="s">
        <v>124</v>
      </c>
    </row>
    <row r="32" spans="1:2" x14ac:dyDescent="0.25">
      <c r="A32" s="62" t="s">
        <v>125</v>
      </c>
      <c r="B32" s="62" t="s">
        <v>126</v>
      </c>
    </row>
    <row r="33" spans="1:2" x14ac:dyDescent="0.25">
      <c r="A33" s="62" t="s">
        <v>127</v>
      </c>
      <c r="B33" s="62" t="s">
        <v>128</v>
      </c>
    </row>
    <row r="34" spans="1:2" x14ac:dyDescent="0.25">
      <c r="A34" s="62" t="s">
        <v>129</v>
      </c>
      <c r="B34" s="62" t="s">
        <v>130</v>
      </c>
    </row>
    <row r="35" spans="1:2" x14ac:dyDescent="0.25">
      <c r="A35" s="62" t="s">
        <v>131</v>
      </c>
      <c r="B35" s="62" t="s">
        <v>132</v>
      </c>
    </row>
    <row r="36" spans="1:2" x14ac:dyDescent="0.25">
      <c r="A36" s="62" t="s">
        <v>133</v>
      </c>
      <c r="B36" s="62" t="s">
        <v>134</v>
      </c>
    </row>
    <row r="37" spans="1:2" x14ac:dyDescent="0.25">
      <c r="A37" s="62" t="s">
        <v>135</v>
      </c>
      <c r="B37" s="62" t="s">
        <v>136</v>
      </c>
    </row>
    <row r="38" spans="1:2" x14ac:dyDescent="0.25">
      <c r="A38" s="62" t="s">
        <v>137</v>
      </c>
      <c r="B38" s="62" t="s">
        <v>138</v>
      </c>
    </row>
    <row r="39" spans="1:2" x14ac:dyDescent="0.25">
      <c r="A39" s="62" t="s">
        <v>139</v>
      </c>
      <c r="B39" s="62" t="s">
        <v>140</v>
      </c>
    </row>
    <row r="40" spans="1:2" x14ac:dyDescent="0.25">
      <c r="A40" s="62" t="s">
        <v>141</v>
      </c>
      <c r="B40" s="62" t="s">
        <v>142</v>
      </c>
    </row>
    <row r="41" spans="1:2" x14ac:dyDescent="0.25">
      <c r="A41" s="62" t="s">
        <v>143</v>
      </c>
      <c r="B41" s="62" t="s">
        <v>144</v>
      </c>
    </row>
    <row r="42" spans="1:2" x14ac:dyDescent="0.25">
      <c r="A42" s="62" t="s">
        <v>145</v>
      </c>
      <c r="B42" s="62" t="s">
        <v>146</v>
      </c>
    </row>
    <row r="43" spans="1:2" x14ac:dyDescent="0.25">
      <c r="A43" s="62" t="s">
        <v>147</v>
      </c>
      <c r="B43" s="62" t="s">
        <v>148</v>
      </c>
    </row>
    <row r="44" spans="1:2" x14ac:dyDescent="0.25">
      <c r="A44" s="62" t="s">
        <v>149</v>
      </c>
      <c r="B44" s="62" t="s">
        <v>150</v>
      </c>
    </row>
    <row r="45" spans="1:2" x14ac:dyDescent="0.25">
      <c r="A45" s="62" t="s">
        <v>151</v>
      </c>
      <c r="B45" s="62" t="s">
        <v>152</v>
      </c>
    </row>
    <row r="46" spans="1:2" x14ac:dyDescent="0.25">
      <c r="A46" s="62" t="s">
        <v>153</v>
      </c>
      <c r="B46" s="62" t="s">
        <v>154</v>
      </c>
    </row>
    <row r="47" spans="1:2" x14ac:dyDescent="0.25">
      <c r="A47" s="62" t="s">
        <v>155</v>
      </c>
      <c r="B47" s="62" t="s">
        <v>156</v>
      </c>
    </row>
    <row r="48" spans="1:2" x14ac:dyDescent="0.25">
      <c r="A48" s="62" t="s">
        <v>157</v>
      </c>
      <c r="B48" s="62" t="s">
        <v>158</v>
      </c>
    </row>
    <row r="49" spans="1:2" x14ac:dyDescent="0.25">
      <c r="A49" s="62" t="s">
        <v>159</v>
      </c>
      <c r="B49" s="62" t="s">
        <v>160</v>
      </c>
    </row>
    <row r="50" spans="1:2" x14ac:dyDescent="0.25">
      <c r="A50" s="62" t="s">
        <v>161</v>
      </c>
      <c r="B50" s="62" t="s">
        <v>162</v>
      </c>
    </row>
    <row r="51" spans="1:2" x14ac:dyDescent="0.25">
      <c r="A51" s="62" t="s">
        <v>163</v>
      </c>
      <c r="B51" s="62" t="s">
        <v>164</v>
      </c>
    </row>
    <row r="52" spans="1:2" x14ac:dyDescent="0.25">
      <c r="A52" s="62" t="s">
        <v>165</v>
      </c>
      <c r="B52" s="62" t="s">
        <v>166</v>
      </c>
    </row>
    <row r="53" spans="1:2" x14ac:dyDescent="0.25">
      <c r="A53" s="62" t="s">
        <v>167</v>
      </c>
      <c r="B53" s="62" t="s">
        <v>168</v>
      </c>
    </row>
    <row r="54" spans="1:2" x14ac:dyDescent="0.25">
      <c r="A54" s="62" t="s">
        <v>169</v>
      </c>
      <c r="B54" s="62" t="s">
        <v>170</v>
      </c>
    </row>
    <row r="55" spans="1:2" x14ac:dyDescent="0.25">
      <c r="A55" s="62" t="s">
        <v>171</v>
      </c>
      <c r="B55" s="62" t="s">
        <v>172</v>
      </c>
    </row>
    <row r="56" spans="1:2" x14ac:dyDescent="0.25">
      <c r="A56" s="62" t="s">
        <v>173</v>
      </c>
      <c r="B56" s="62" t="s">
        <v>174</v>
      </c>
    </row>
    <row r="57" spans="1:2" x14ac:dyDescent="0.25">
      <c r="A57" s="62" t="s">
        <v>175</v>
      </c>
      <c r="B57" s="62" t="s">
        <v>176</v>
      </c>
    </row>
    <row r="58" spans="1:2" x14ac:dyDescent="0.25">
      <c r="A58" s="62" t="s">
        <v>177</v>
      </c>
      <c r="B58" s="62" t="s">
        <v>178</v>
      </c>
    </row>
    <row r="59" spans="1:2" x14ac:dyDescent="0.25">
      <c r="A59" s="62" t="s">
        <v>179</v>
      </c>
      <c r="B59" s="62" t="s">
        <v>180</v>
      </c>
    </row>
    <row r="60" spans="1:2" x14ac:dyDescent="0.25">
      <c r="A60" s="62" t="s">
        <v>181</v>
      </c>
      <c r="B60" s="62" t="s">
        <v>182</v>
      </c>
    </row>
    <row r="61" spans="1:2" x14ac:dyDescent="0.25">
      <c r="A61" s="62" t="s">
        <v>183</v>
      </c>
      <c r="B61" s="62" t="s">
        <v>184</v>
      </c>
    </row>
    <row r="62" spans="1:2" x14ac:dyDescent="0.25">
      <c r="A62" s="62" t="s">
        <v>185</v>
      </c>
      <c r="B62" s="62" t="s">
        <v>186</v>
      </c>
    </row>
    <row r="63" spans="1:2" x14ac:dyDescent="0.25">
      <c r="A63" s="62" t="s">
        <v>187</v>
      </c>
      <c r="B63" s="62" t="s">
        <v>188</v>
      </c>
    </row>
    <row r="64" spans="1:2" x14ac:dyDescent="0.25">
      <c r="A64" s="62" t="s">
        <v>189</v>
      </c>
      <c r="B64" s="62" t="s">
        <v>190</v>
      </c>
    </row>
    <row r="65" spans="1:2" x14ac:dyDescent="0.25">
      <c r="A65" s="62" t="s">
        <v>191</v>
      </c>
      <c r="B65" s="62" t="s">
        <v>192</v>
      </c>
    </row>
    <row r="66" spans="1:2" x14ac:dyDescent="0.25">
      <c r="A66" s="62" t="s">
        <v>193</v>
      </c>
      <c r="B66" s="62" t="s">
        <v>194</v>
      </c>
    </row>
    <row r="67" spans="1:2" x14ac:dyDescent="0.25">
      <c r="A67" s="62" t="s">
        <v>195</v>
      </c>
      <c r="B67" s="62" t="s">
        <v>196</v>
      </c>
    </row>
    <row r="68" spans="1:2" x14ac:dyDescent="0.25">
      <c r="A68" s="62" t="s">
        <v>197</v>
      </c>
      <c r="B68" s="62" t="s">
        <v>198</v>
      </c>
    </row>
    <row r="69" spans="1:2" x14ac:dyDescent="0.25">
      <c r="A69" s="62" t="s">
        <v>199</v>
      </c>
      <c r="B69" s="62" t="s">
        <v>200</v>
      </c>
    </row>
    <row r="70" spans="1:2" x14ac:dyDescent="0.25">
      <c r="A70" s="62" t="s">
        <v>201</v>
      </c>
      <c r="B70" s="62" t="s">
        <v>202</v>
      </c>
    </row>
    <row r="71" spans="1:2" x14ac:dyDescent="0.25">
      <c r="A71" s="62" t="s">
        <v>203</v>
      </c>
      <c r="B71" s="62" t="s">
        <v>204</v>
      </c>
    </row>
    <row r="72" spans="1:2" x14ac:dyDescent="0.25">
      <c r="A72" s="62" t="s">
        <v>205</v>
      </c>
      <c r="B72" s="62" t="s">
        <v>206</v>
      </c>
    </row>
    <row r="73" spans="1:2" x14ac:dyDescent="0.25">
      <c r="A73" s="62" t="s">
        <v>207</v>
      </c>
      <c r="B73" s="62" t="s">
        <v>208</v>
      </c>
    </row>
    <row r="74" spans="1:2" x14ac:dyDescent="0.25">
      <c r="A74" s="62" t="s">
        <v>209</v>
      </c>
      <c r="B74" s="62" t="s">
        <v>210</v>
      </c>
    </row>
    <row r="75" spans="1:2" x14ac:dyDescent="0.25">
      <c r="A75" s="62" t="s">
        <v>211</v>
      </c>
      <c r="B75" s="62" t="s">
        <v>212</v>
      </c>
    </row>
    <row r="76" spans="1:2" x14ac:dyDescent="0.25">
      <c r="A76" s="62" t="s">
        <v>213</v>
      </c>
      <c r="B76" s="62" t="s">
        <v>214</v>
      </c>
    </row>
    <row r="77" spans="1:2" x14ac:dyDescent="0.25">
      <c r="A77" s="62" t="s">
        <v>215</v>
      </c>
      <c r="B77" s="62" t="s">
        <v>216</v>
      </c>
    </row>
    <row r="78" spans="1:2" x14ac:dyDescent="0.25">
      <c r="A78" s="62" t="s">
        <v>217</v>
      </c>
      <c r="B78" s="62" t="s">
        <v>218</v>
      </c>
    </row>
    <row r="79" spans="1:2" x14ac:dyDescent="0.25">
      <c r="A79" s="62" t="s">
        <v>219</v>
      </c>
      <c r="B79" s="62" t="s">
        <v>220</v>
      </c>
    </row>
    <row r="80" spans="1:2" x14ac:dyDescent="0.25">
      <c r="A80" s="62" t="s">
        <v>221</v>
      </c>
      <c r="B80" s="76" t="s">
        <v>222</v>
      </c>
    </row>
    <row r="81" spans="1:2" x14ac:dyDescent="0.25">
      <c r="A81" s="62" t="s">
        <v>223</v>
      </c>
      <c r="B81" s="62" t="s">
        <v>224</v>
      </c>
    </row>
    <row r="82" spans="1:2" x14ac:dyDescent="0.25">
      <c r="A82" s="62" t="s">
        <v>225</v>
      </c>
      <c r="B82" s="62" t="s">
        <v>226</v>
      </c>
    </row>
    <row r="83" spans="1:2" x14ac:dyDescent="0.25">
      <c r="A83" s="62" t="s">
        <v>227</v>
      </c>
      <c r="B83" s="62" t="s">
        <v>228</v>
      </c>
    </row>
    <row r="84" spans="1:2" x14ac:dyDescent="0.25">
      <c r="A84" s="62" t="s">
        <v>229</v>
      </c>
      <c r="B84" s="62" t="s">
        <v>230</v>
      </c>
    </row>
    <row r="85" spans="1:2" x14ac:dyDescent="0.25">
      <c r="A85" s="62" t="s">
        <v>231</v>
      </c>
      <c r="B85" s="62" t="s">
        <v>232</v>
      </c>
    </row>
    <row r="86" spans="1:2" x14ac:dyDescent="0.25">
      <c r="A86" s="62" t="s">
        <v>233</v>
      </c>
      <c r="B86" s="62" t="s">
        <v>234</v>
      </c>
    </row>
    <row r="87" spans="1:2" x14ac:dyDescent="0.25">
      <c r="A87" s="62" t="s">
        <v>235</v>
      </c>
      <c r="B87" s="62" t="s">
        <v>236</v>
      </c>
    </row>
    <row r="88" spans="1:2" x14ac:dyDescent="0.25">
      <c r="A88" s="62" t="s">
        <v>235</v>
      </c>
      <c r="B88" s="62" t="s">
        <v>236</v>
      </c>
    </row>
    <row r="89" spans="1:2" x14ac:dyDescent="0.25">
      <c r="A89" s="62" t="s">
        <v>237</v>
      </c>
      <c r="B89" s="62" t="s">
        <v>238</v>
      </c>
    </row>
    <row r="90" spans="1:2" x14ac:dyDescent="0.25">
      <c r="A90" s="62" t="s">
        <v>239</v>
      </c>
      <c r="B90" s="62" t="s">
        <v>240</v>
      </c>
    </row>
    <row r="91" spans="1:2" x14ac:dyDescent="0.25">
      <c r="A91" s="62" t="s">
        <v>241</v>
      </c>
      <c r="B91" s="62" t="s">
        <v>242</v>
      </c>
    </row>
    <row r="92" spans="1:2" x14ac:dyDescent="0.25">
      <c r="A92" s="62" t="s">
        <v>243</v>
      </c>
      <c r="B92" s="62" t="s">
        <v>244</v>
      </c>
    </row>
    <row r="93" spans="1:2" x14ac:dyDescent="0.25">
      <c r="A93" s="62" t="s">
        <v>245</v>
      </c>
      <c r="B93" s="62" t="s">
        <v>246</v>
      </c>
    </row>
    <row r="94" spans="1:2" x14ac:dyDescent="0.25">
      <c r="A94" s="62" t="s">
        <v>247</v>
      </c>
      <c r="B94" s="62" t="s">
        <v>248</v>
      </c>
    </row>
    <row r="95" spans="1:2" x14ac:dyDescent="0.25">
      <c r="A95" s="62" t="s">
        <v>249</v>
      </c>
      <c r="B95" s="62" t="s">
        <v>250</v>
      </c>
    </row>
    <row r="96" spans="1:2" x14ac:dyDescent="0.25">
      <c r="A96" s="62" t="s">
        <v>251</v>
      </c>
      <c r="B96" s="62" t="s">
        <v>252</v>
      </c>
    </row>
    <row r="97" spans="1:2" x14ac:dyDescent="0.25">
      <c r="A97" s="62" t="s">
        <v>253</v>
      </c>
      <c r="B97" s="62" t="s">
        <v>254</v>
      </c>
    </row>
    <row r="98" spans="1:2" x14ac:dyDescent="0.25">
      <c r="A98" s="62" t="s">
        <v>255</v>
      </c>
      <c r="B98" s="62" t="s">
        <v>256</v>
      </c>
    </row>
    <row r="99" spans="1:2" x14ac:dyDescent="0.25">
      <c r="A99" s="62" t="s">
        <v>257</v>
      </c>
      <c r="B99" s="62" t="s">
        <v>258</v>
      </c>
    </row>
    <row r="100" spans="1:2" ht="15" customHeight="1" x14ac:dyDescent="0.25">
      <c r="A100" s="62" t="s">
        <v>259</v>
      </c>
      <c r="B100" s="76" t="s">
        <v>260</v>
      </c>
    </row>
    <row r="101" spans="1:2" x14ac:dyDescent="0.25">
      <c r="A101" s="62" t="s">
        <v>261</v>
      </c>
      <c r="B101" s="62" t="s">
        <v>262</v>
      </c>
    </row>
    <row r="102" spans="1:2" x14ac:dyDescent="0.25">
      <c r="A102" s="62" t="s">
        <v>263</v>
      </c>
      <c r="B102" s="62" t="s">
        <v>264</v>
      </c>
    </row>
    <row r="103" spans="1:2" x14ac:dyDescent="0.25">
      <c r="A103" s="62" t="s">
        <v>265</v>
      </c>
      <c r="B103" s="76" t="s">
        <v>266</v>
      </c>
    </row>
  </sheetData>
  <sortState xmlns:xlrd2="http://schemas.microsoft.com/office/spreadsheetml/2017/richdata2" ref="A2:B102">
    <sortCondition ref="A2:A102"/>
  </sortState>
  <phoneticPr fontId="9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15"/>
  <sheetViews>
    <sheetView workbookViewId="0">
      <selection activeCell="D72" sqref="D72"/>
    </sheetView>
  </sheetViews>
  <sheetFormatPr defaultRowHeight="15" x14ac:dyDescent="0.25"/>
  <sheetData>
    <row r="1" spans="1:1" x14ac:dyDescent="0.25">
      <c r="A1" t="s">
        <v>57</v>
      </c>
    </row>
    <row r="2" spans="1:1" x14ac:dyDescent="0.25">
      <c r="A2" t="s">
        <v>267</v>
      </c>
    </row>
    <row r="3" spans="1:1" x14ac:dyDescent="0.25">
      <c r="A3" t="s">
        <v>268</v>
      </c>
    </row>
    <row r="4" spans="1:1" x14ac:dyDescent="0.25">
      <c r="A4" t="s">
        <v>269</v>
      </c>
    </row>
    <row r="5" spans="1:1" x14ac:dyDescent="0.25">
      <c r="A5" t="s">
        <v>270</v>
      </c>
    </row>
    <row r="6" spans="1:1" x14ac:dyDescent="0.25">
      <c r="A6" t="s">
        <v>271</v>
      </c>
    </row>
    <row r="7" spans="1:1" x14ac:dyDescent="0.25">
      <c r="A7" t="s">
        <v>272</v>
      </c>
    </row>
    <row r="8" spans="1:1" x14ac:dyDescent="0.25">
      <c r="A8" t="s">
        <v>273</v>
      </c>
    </row>
    <row r="9" spans="1:1" x14ac:dyDescent="0.25">
      <c r="A9" t="s">
        <v>274</v>
      </c>
    </row>
    <row r="10" spans="1:1" x14ac:dyDescent="0.25">
      <c r="A10" t="s">
        <v>275</v>
      </c>
    </row>
    <row r="11" spans="1:1" x14ac:dyDescent="0.25">
      <c r="A11" t="s">
        <v>276</v>
      </c>
    </row>
    <row r="12" spans="1:1" x14ac:dyDescent="0.25">
      <c r="A12" t="s">
        <v>277</v>
      </c>
    </row>
    <row r="13" spans="1:1" x14ac:dyDescent="0.25">
      <c r="A13" t="s">
        <v>278</v>
      </c>
    </row>
    <row r="14" spans="1:1" x14ac:dyDescent="0.25">
      <c r="A14" t="s">
        <v>279</v>
      </c>
    </row>
    <row r="15" spans="1:1" x14ac:dyDescent="0.25">
      <c r="A15" t="s">
        <v>280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3E857667BD0B4087FD658E8805C656" ma:contentTypeVersion="3" ma:contentTypeDescription="Create a new document." ma:contentTypeScope="" ma:versionID="54c4c2ada467882fb00b5a38888f7c91">
  <xsd:schema xmlns:xsd="http://www.w3.org/2001/XMLSchema" xmlns:xs="http://www.w3.org/2001/XMLSchema" xmlns:p="http://schemas.microsoft.com/office/2006/metadata/properties" xmlns:ns2="d54f1559-9ac2-4448-9b7c-c03468f8d26d" targetNamespace="http://schemas.microsoft.com/office/2006/metadata/properties" ma:root="true" ma:fieldsID="eca57a532d78cbf58598506540ac643a" ns2:_="">
    <xsd:import namespace="d54f1559-9ac2-4448-9b7c-c03468f8d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4f1559-9ac2-4448-9b7c-c03468f8d2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9811865-2B52-4AA3-A85D-195A2A777EC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D0DF3B3-34D8-4BFE-9951-FA0630F59680}"/>
</file>

<file path=customXml/itemProps3.xml><?xml version="1.0" encoding="utf-8"?>
<ds:datastoreItem xmlns:ds="http://schemas.openxmlformats.org/officeDocument/2006/customXml" ds:itemID="{04A1DE30-9E64-4196-AE2B-752E55A3C7D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NPS ADA</vt:lpstr>
      <vt:lpstr>List</vt:lpstr>
      <vt:lpstr>Grades</vt:lpstr>
      <vt:lpstr>'NPS ADA'!Print_Area</vt:lpstr>
      <vt:lpstr>'NPS ADA'!Print_Titles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Dennis Loo</dc:creator>
  <cp:keywords/>
  <dc:description/>
  <cp:lastModifiedBy>Richard Aldover</cp:lastModifiedBy>
  <cp:revision/>
  <dcterms:created xsi:type="dcterms:W3CDTF">2017-01-03T21:10:31Z</dcterms:created>
  <dcterms:modified xsi:type="dcterms:W3CDTF">2025-12-10T21:27:54Z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0x010100853E857667BD0B4087FD658E8805C656</vt:lpwstr>
  </property>
  <property fmtid="{D5CDD505-2E9C-101B-9397-08002B2CF9AE}" pid="3" name="Order">
    <vt:r8>25864200</vt:r8>
  </property>
  <property fmtid="{D5CDD505-2E9C-101B-9397-08002B2CF9AE}" pid="4" name="MediaServiceImageTags">
    <vt:lpwstr/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oved">
    <vt:bool>true</vt:bool>
  </property>
  <property fmtid="{D5CDD505-2E9C-101B-9397-08002B2CF9AE}" pid="11" name="xd_Signature">
    <vt:bool>false</vt:bool>
  </property>
</Properties>
</file>